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5.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80" yWindow="420" windowWidth="12120" windowHeight="7680" tabRatio="919" firstSheet="6" activeTab="14"/>
  </bookViews>
  <sheets>
    <sheet name="1_GO" sheetId="1" r:id="rId1"/>
    <sheet name="MOD_KUR" sheetId="30" r:id="rId2"/>
    <sheet name="Süreç Modeli" sheetId="32" r:id="rId3"/>
    <sheet name="Süreç Modeli (2)" sheetId="37" r:id="rId4"/>
    <sheet name="Süreç Modeli (3)" sheetId="39" r:id="rId5"/>
    <sheet name="21_K_IK" sheetId="2" r:id="rId6"/>
    <sheet name="22_K_EK" sheetId="5" r:id="rId7"/>
    <sheet name="24_K_YK" sheetId="7" r:id="rId8"/>
    <sheet name="31_P_BO" sheetId="12" r:id="rId9"/>
    <sheet name="32_P_Gr" sheetId="13" r:id="rId10"/>
    <sheet name="33_P_Ci" sheetId="14" r:id="rId11"/>
    <sheet name="34_P_Me" sheetId="15" r:id="rId12"/>
    <sheet name="35_P_TP" sheetId="16" r:id="rId13"/>
    <sheet name="36_P_Fr" sheetId="17" r:id="rId14"/>
    <sheet name="37_P_Ac" sheetId="3" r:id="rId15"/>
    <sheet name="38_P_İl" sheetId="35" r:id="rId16"/>
    <sheet name="İletişim Akış Diyagramı" sheetId="36" r:id="rId17"/>
    <sheet name="5_IO" sheetId="21" r:id="rId18"/>
    <sheet name="6_FD" sheetId="22" r:id="rId19"/>
    <sheet name="Yetkinlik_Egitim" sheetId="20" r:id="rId20"/>
  </sheets>
  <definedNames>
    <definedName name="_Toc179712373" localSheetId="1">MOD_KUR!$B$33</definedName>
    <definedName name="_Toc179712374" localSheetId="1">MOD_KUR!#REF!</definedName>
    <definedName name="_Toc266268040" localSheetId="1">MOD_KUR!$B$30</definedName>
    <definedName name="_xlnm._FilterDatabase" localSheetId="14" hidden="1">'37_P_Ac'!$A$8:$M$8</definedName>
    <definedName name="_xlnm._FilterDatabase" localSheetId="19" hidden="1">Yetkinlik_Egitim!$A$1:$D$299</definedName>
    <definedName name="OLE_LINK1" localSheetId="1">MOD_KUR!$B$25</definedName>
    <definedName name="OLE_LINK10" localSheetId="1">MOD_KUR!$B$121</definedName>
    <definedName name="OLE_LINK4" localSheetId="1">MOD_KUR!#REF!</definedName>
    <definedName name="OLE_LINK5" localSheetId="5">'21_K_IK'!#REF!</definedName>
    <definedName name="OLE_LINK9" localSheetId="1">MOD_KUR!$B$112</definedName>
    <definedName name="_xlnm.Print_Area" localSheetId="0">'1_GO'!$A$1:$C$32</definedName>
    <definedName name="_xlnm.Print_Area" localSheetId="5">'21_K_IK'!$A$1:$D$150</definedName>
    <definedName name="_xlnm.Print_Area" localSheetId="6">'22_K_EK'!$A$1:$D$105</definedName>
    <definedName name="_xlnm.Print_Area" localSheetId="7">'24_K_YK'!$A$1:$C$49</definedName>
    <definedName name="_xlnm.Print_Area" localSheetId="8">'31_P_BO'!$A$1:$C$49</definedName>
    <definedName name="_xlnm.Print_Area" localSheetId="9">'32_P_Gr'!$A$1:$C$49</definedName>
    <definedName name="_xlnm.Print_Area" localSheetId="10">'33_P_Ci'!$A$1:$C$49</definedName>
    <definedName name="_xlnm.Print_Area" localSheetId="11">'34_P_Me'!$A$1:$D$49</definedName>
    <definedName name="_xlnm.Print_Area" localSheetId="12">'35_P_TP'!$A$1:$B$49</definedName>
    <definedName name="_xlnm.Print_Area" localSheetId="13">'36_P_Fr'!$A$1:$B$49</definedName>
    <definedName name="_xlnm.Print_Area" localSheetId="14">'37_P_Ac'!$A$1:$M$22</definedName>
    <definedName name="_xlnm.Print_Area" localSheetId="15">'38_P_İl'!$A$1:$F$49</definedName>
    <definedName name="_xlnm.Print_Area" localSheetId="17">'5_IO'!$A$1:$G$49</definedName>
    <definedName name="_xlnm.Print_Area" localSheetId="18">'6_FD'!$A$1:$F$49</definedName>
    <definedName name="_xlnm.Print_Area" localSheetId="16">'İletişim Akış Diyagramı'!$A$1:$I$43</definedName>
    <definedName name="_xlnm.Print_Area" localSheetId="1">MOD_KUR!$B$1:$K$125</definedName>
    <definedName name="_xlnm.Print_Area" localSheetId="2">'Süreç Modeli'!$A$1:$I$47</definedName>
    <definedName name="_xlnm.Print_Area" localSheetId="3">'Süreç Modeli (2)'!$A$1:$I$45</definedName>
    <definedName name="_xlnm.Print_Area" localSheetId="4">'Süreç Modeli (3)'!$A$1:$I$45</definedName>
    <definedName name="_xlnm.Print_Titles" localSheetId="14">'37_P_Ac'!$1:$8</definedName>
  </definedNames>
  <calcPr calcId="145621"/>
</workbook>
</file>

<file path=xl/calcChain.xml><?xml version="1.0" encoding="utf-8"?>
<calcChain xmlns="http://schemas.openxmlformats.org/spreadsheetml/2006/main">
  <c r="A26" i="1" l="1"/>
  <c r="B2" i="2" l="1"/>
  <c r="A25" i="1"/>
  <c r="B3" i="35"/>
  <c r="B2" i="35"/>
  <c r="A28" i="1"/>
  <c r="A30" i="1"/>
  <c r="B3" i="22"/>
  <c r="B2" i="22"/>
  <c r="B1" i="22"/>
  <c r="B3" i="21"/>
  <c r="B2" i="21"/>
  <c r="B1" i="21"/>
  <c r="B3" i="3"/>
  <c r="B2" i="3"/>
  <c r="A21" i="1"/>
  <c r="A23" i="1"/>
  <c r="A22" i="1"/>
  <c r="A20" i="1"/>
  <c r="A19" i="1"/>
  <c r="A18" i="1"/>
  <c r="A16" i="1"/>
  <c r="A15" i="1"/>
  <c r="B3" i="17"/>
  <c r="B2" i="17"/>
  <c r="B3" i="16"/>
  <c r="B2" i="16"/>
  <c r="B3" i="15"/>
  <c r="B2" i="15"/>
  <c r="B3" i="14"/>
  <c r="B2" i="14"/>
  <c r="B3" i="13"/>
  <c r="B2" i="13"/>
  <c r="B3" i="12"/>
  <c r="B2" i="12"/>
  <c r="A14" i="1"/>
  <c r="B3" i="7"/>
  <c r="B2" i="7"/>
  <c r="B3" i="5"/>
  <c r="B2" i="5"/>
  <c r="B3" i="2"/>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<sst xmlns="http://schemas.openxmlformats.org/spreadsheetml/2006/main" count="1724" uniqueCount="1130">
  <si>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</si>
  <si>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</si>
  <si>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</si>
  <si>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</si>
  <si>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</si>
  <si>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</si>
  <si>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</si>
  <si>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</si>
  <si>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</si>
  <si>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</si>
  <si>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</si>
  <si>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</si>
  <si>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</si>
  <si>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</si>
  <si>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</si>
  <si>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</si>
  <si>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</si>
  <si>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</si>
  <si>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</si>
  <si>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</si>
  <si>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</si>
  <si>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</si>
  <si>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</si>
  <si>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</si>
  <si>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</si>
  <si>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</si>
  <si>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</si>
  <si>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</si>
  <si>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</si>
  <si>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</si>
  <si>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</si>
  <si>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</si>
  <si>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</si>
  <si>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</si>
  <si>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</si>
  <si>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</si>
  <si>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</si>
  <si>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</si>
  <si>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</si>
  <si>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</si>
  <si>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</si>
  <si>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</si>
  <si>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</si>
  <si>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</si>
  <si>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</si>
  <si>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</si>
  <si>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</si>
  <si>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</si>
  <si>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</si>
  <si>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</si>
  <si>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</si>
  <si>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</si>
  <si>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</si>
  <si>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</si>
  <si>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</si>
  <si>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</si>
  <si>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</si>
  <si>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</si>
  <si>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</si>
  <si>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</si>
  <si>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</si>
  <si>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</si>
  <si>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</si>
  <si>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</si>
  <si>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</si>
  <si>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</si>
  <si>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</si>
  <si>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</si>
  <si>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</si>
  <si>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</si>
  <si>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</si>
  <si>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</si>
  <si>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</si>
  <si>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</si>
  <si>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</si>
  <si>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</si>
  <si>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</si>
  <si>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</si>
  <si>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</si>
  <si>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</si>
  <si>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</si>
  <si>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</si>
  <si>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</si>
  <si>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</si>
  <si>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</si>
  <si>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</si>
  <si>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</si>
  <si>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</si>
  <si>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</si>
  <si>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</si>
  <si>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</si>
  <si>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</si>
  <si>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</si>
  <si>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</si>
  <si>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</si>
  <si>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</si>
  <si>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</si>
  <si>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</si>
  <si>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</si>
  <si>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</si>
  <si>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</si>
  <si>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</si>
  <si>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</si>
  <si>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</si>
  <si>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</si>
  <si>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</si>
  <si>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</si>
  <si>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</si>
  <si>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</si>
  <si>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</si>
  <si>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</si>
  <si>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</si>
  <si>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</si>
  <si>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</si>
  <si>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</si>
  <si>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</si>
  <si>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</si>
  <si>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</si>
  <si>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</si>
  <si>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</si>
  <si>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</si>
  <si>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</si>
  <si>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</si>
  <si>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</si>
  <si>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</si>
  <si>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</si>
  <si>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</si>
  <si>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</si>
  <si>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</si>
  <si>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</si>
  <si>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</si>
  <si>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</si>
  <si>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</si>
  <si>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</si>
  <si>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</si>
  <si>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</si>
  <si>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</si>
  <si>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</si>
  <si>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</si>
  <si>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</si>
  <si>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</si>
  <si>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</si>
  <si>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</si>
  <si>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</si>
  <si>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</si>
  <si>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</si>
  <si>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</si>
  <si>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</si>
  <si>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</si>
  <si>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</si>
  <si>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</si>
  <si>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</si>
  <si>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</si>
  <si>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</si>
  <si>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</si>
  <si>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</si>
  <si>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</si>
  <si>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</si>
  <si>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</si>
  <si>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</si>
  <si>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</si>
  <si>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</si>
  <si>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</si>
  <si>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</si>
  <si>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</si>
  <si>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</si>
  <si>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</si>
  <si>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</si>
  <si>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</si>
  <si>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</si>
  <si>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</si>
  <si>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</si>
  <si>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</si>
  <si>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</si>
  <si>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</si>
  <si>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</si>
  <si>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</si>
  <si>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</si>
  <si>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</si>
  <si>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</si>
  <si>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</si>
  <si>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</si>
  <si>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</si>
  <si>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</si>
  <si>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</si>
  <si>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</si>
  <si>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</si>
  <si>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</si>
  <si>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</si>
  <si>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</si>
  <si>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</si>
  <si>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</si>
  <si>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</si>
  <si>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</si>
  <si>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</si>
  <si>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</si>
  <si>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</si>
  <si>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</si>
  <si>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</si>
  <si>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</si>
  <si>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</si>
  <si>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</si>
  <si>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</si>
  <si>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</si>
  <si>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</si>
  <si>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</si>
  <si>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</si>
  <si>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</si>
  <si>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</si>
  <si>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</si>
  <si>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</si>
  <si>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</si>
  <si>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</si>
  <si>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</si>
  <si>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</si>
  <si>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</si>
  <si>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</si>
  <si>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</si>
  <si>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</si>
  <si>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</si>
  <si>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</si>
  <si>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</si>
  <si>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</si>
  <si>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</si>
  <si>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</si>
  <si>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</si>
  <si>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</si>
  <si>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</si>
  <si>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</si>
  <si>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</si>
  <si>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</si>
  <si>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</si>
  <si>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</si>
  <si>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</si>
  <si>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</si>
  <si>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</si>
  <si>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</si>
  <si>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</si>
  <si>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</si>
  <si>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</si>
  <si>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</si>
  <si>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</si>
  <si>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</si>
  <si>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</si>
  <si>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</si>
  <si>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</si>
  <si>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</si>
  <si>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</si>
  <si>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</si>
  <si>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</si>
  <si>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</si>
  <si>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</si>
  <si>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</si>
  <si>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</si>
  <si>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</si>
  <si>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</si>
  <si>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</si>
  <si>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</si>
  <si>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</si>
  <si>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</si>
  <si>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</si>
  <si>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</si>
  <si>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</si>
  <si>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</si>
  <si>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</si>
  <si>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</si>
  <si>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</si>
  <si>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</si>
  <si>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</si>
  <si>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</si>
  <si>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</si>
  <si>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</si>
  <si>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</si>
  <si>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</si>
  <si>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</si>
  <si>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</si>
  <si>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</si>
  <si>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</si>
  <si>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</si>
  <si>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</si>
  <si>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</si>
  <si>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</si>
  <si>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</si>
  <si>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</si>
  <si>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</si>
  <si>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</si>
  <si>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</si>
  <si>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</si>
  <si>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</si>
  <si>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</si>
  <si>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</si>
  <si>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</si>
  <si>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</si>
  <si>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</si>
  <si>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</si>
  <si>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</si>
  <si>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</si>
  <si>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</si>
  <si>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</si>
  <si>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</si>
  <si>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</si>
  <si>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</si>
  <si>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</si>
  <si>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</si>
  <si>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</si>
  <si>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</si>
  <si>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</si>
  <si>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</si>
  <si>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</si>
  <si>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</si>
  <si>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</si>
  <si>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</si>
  <si>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</si>
  <si>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</si>
  <si>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</si>
  <si>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</si>
  <si>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</si>
  <si>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</si>
  <si>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</si>
  <si>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</si>
  <si>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</si>
  <si>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</si>
  <si>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</si>
  <si>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</si>
  <si>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</si>
  <si>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</si>
  <si>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</si>
  <si>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</si>
  <si>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</si>
  <si>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</si>
  <si>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</si>
  <si>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</si>
  <si>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</si>
  <si>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</si>
  <si>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</si>
  <si>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</si>
  <si>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</si>
  <si>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</si>
  <si>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</si>
  <si>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</si>
  <si>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</si>
  <si>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</si>
  <si>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</si>
  <si>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</si>
  <si>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</si>
  <si>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</si>
  <si>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</si>
  <si>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</si>
  <si>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</si>
  <si>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</si>
  <si>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</si>
  <si>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</si>
  <si>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</si>
  <si>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</si>
  <si>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</si>
  <si>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</si>
  <si>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</si>
  <si>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</si>
  <si>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</si>
  <si>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</si>
  <si>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</si>
  <si>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</si>
  <si>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</si>
  <si>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</si>
  <si>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</si>
  <si>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</si>
  <si>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</si>
  <si>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</si>
  <si>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</si>
  <si>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</si>
  <si>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</si>
  <si>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</si>
  <si>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</si>
  <si>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</si>
  <si>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</si>
  <si>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</si>
  <si>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</si>
  <si>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</si>
  <si>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</si>
  <si>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</si>
  <si>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</si>
  <si>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</si>
  <si>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</si>
  <si>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</si>
  <si>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</si>
  <si>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</si>
  <si>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</si>
  <si>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</si>
  <si>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</si>
  <si>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</si>
  <si>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</si>
  <si>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</si>
  <si>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</si>
  <si>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</si>
  <si>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</si>
  <si>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</si>
  <si>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</si>
  <si>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</si>
  <si>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</si>
  <si>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</si>
  <si>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</si>
  <si>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</si>
  <si>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</si>
  <si>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</si>
  <si>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</si>
  <si>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</si>
  <si>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</si>
  <si>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</si>
  <si>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</si>
  <si>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</si>
  <si>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</si>
  <si>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</si>
  <si>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</si>
  <si>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</si>
  <si>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</si>
  <si>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</si>
  <si>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</si>
  <si>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</si>
  <si>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</si>
  <si>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</si>
  <si>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</si>
  <si>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</si>
  <si>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</si>
  <si>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</si>
  <si>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</si>
  <si>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</si>
  <si>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</si>
  <si>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</si>
  <si>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</si>
  <si>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</si>
  <si>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</si>
  <si>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</si>
  <si>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</si>
  <si>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</si>
  <si>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</si>
  <si>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</si>
  <si>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</si>
  <si>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</si>
  <si>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</si>
  <si>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</si>
  <si>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</si>
  <si>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</si>
  <si>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</si>
  <si>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</si>
  <si>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</si>
  <si>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</si>
  <si>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</si>
  <si>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</si>
  <si>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</si>
  <si>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</si>
  <si>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</si>
  <si>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</si>
  <si>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</si>
  <si>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</si>
  <si>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</si>
  <si>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</si>
  <si>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</si>
  <si>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</si>
  <si>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</si>
  <si>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</si>
  <si>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</si>
  <si>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</si>
  <si>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</si>
  <si>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</si>
  <si>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</si>
  <si>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</si>
  <si>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</si>
  <si>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</si>
  <si>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</si>
  <si>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</si>
  <si>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</si>
  <si>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</si>
  <si>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</si>
  <si>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</si>
  <si>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</si>
  <si>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</si>
  <si>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</si>
  <si>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</si>
  <si>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</si>
  <si>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</si>
  <si>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</si>
  <si>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</si>
  <si>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</si>
  <si>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</si>
  <si>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</si>
  <si>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</si>
  <si>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</si>
  <si>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</si>
  <si>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</si>
  <si>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</si>
  <si>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</si>
  <si>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</si>
  <si>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</si>
  <si>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</si>
  <si>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</si>
  <si>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</si>
  <si>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</si>
  <si>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</si>
  <si>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</si>
  <si>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</si>
  <si>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</si>
  <si>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</si>
  <si>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</si>
  <si>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</si>
  <si>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</si>
  <si>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</si>
  <si>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</si>
  <si>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</si>
  <si>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</si>
  <si>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</si>
  <si>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</si>
  <si>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</si>
  <si>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</si>
  <si>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</si>
  <si>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</si>
  <si>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</si>
  <si>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</si>
  <si>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</si>
  <si>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</si>
  <si>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</si>
  <si>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</si>
  <si>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</si>
  <si>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</si>
  <si>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</si>
  <si>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</si>
  <si>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</si>
  <si>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</si>
  <si>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</si>
  <si>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</si>
  <si>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</si>
  <si>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</si>
  <si>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</si>
  <si>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</si>
  <si>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</si>
  <si>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</si>
  <si>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</si>
  <si>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</si>
  <si>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</si>
  <si>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</si>
  <si>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</si>
  <si>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</si>
  <si>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</si>
  <si>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</si>
  <si>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</si>
  <si>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</si>
  <si>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</si>
  <si>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</si>
  <si>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</si>
  <si>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</si>
  <si>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</si>
  <si>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</si>
  <si>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</si>
  <si>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</si>
  <si>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</si>
  <si>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</si>
  <si>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</si>
  <si>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</si>
  <si>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</si>
  <si>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</si>
  <si>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</si>
  <si>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</si>
  <si>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</si>
  <si>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</si>
  <si>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</si>
  <si>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</si>
  <si>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</si>
  <si>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</si>
  <si>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</si>
  <si>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</si>
  <si>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</si>
  <si>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</si>
  <si>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</si>
  <si>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</si>
  <si>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</si>
  <si>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</si>
  <si>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</si>
  <si>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</si>
  <si>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</si>
  <si>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</si>
  <si>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</si>
  <si>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</si>
  <si>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</si>
  <si>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</si>
  <si>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</si>
  <si>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</si>
  <si>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</si>
  <si>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</si>
  <si>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</si>
  <si>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</si>
  <si>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</si>
  <si>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</si>
  <si>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</si>
  <si>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</si>
  <si>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</si>
  <si>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</si>
  <si>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</si>
  <si>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</si>
  <si>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</si>
  <si>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</si>
  <si>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</si>
  <si>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</si>
  <si>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</si>
  <si>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</si>
  <si>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</si>
  <si>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</si>
  <si>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</si>
  <si>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</si>
  <si>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</si>
  <si>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</si>
  <si>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</si>
  <si>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</si>
  <si>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</si>
  <si>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</si>
  <si>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</si>
  <si>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</si>
  <si>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</si>
  <si>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</si>
  <si>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</si>
  <si>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</si>
  <si>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</si>
  <si>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</si>
  <si>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</si>
  <si>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</si>
  <si>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</si>
  <si>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</si>
  <si>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</si>
  <si>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</si>
  <si>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</si>
  <si>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</si>
  <si>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</si>
  <si>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</si>
  <si>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</si>
  <si>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</si>
  <si>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</si>
  <si>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</si>
  <si>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</si>
  <si>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</si>
  <si>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</si>
  <si>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</si>
  <si>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</si>
  <si>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</si>
  <si>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</si>
  <si>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</si>
  <si>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</si>
  <si>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</si>
  <si>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</si>
  <si>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</si>
  <si>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</si>
  <si>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</si>
  <si>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</si>
  <si>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</si>
  <si>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</si>
  <si>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</si>
  <si>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</si>
  <si>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</si>
  <si>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</si>
  <si>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</si>
  <si>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</si>
  <si>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</si>
  <si>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</si>
  <si>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</si>
  <si>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</si>
  <si>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</si>
  <si>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</si>
  <si>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</si>
  <si>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</si>
  <si>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</si>
  <si>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</si>
  <si>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</si>
  <si>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</si>
  <si>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</si>
  <si>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</si>
  <si>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</si>
  <si>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</si>
  <si>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</si>
  <si>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</si>
  <si>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</si>
  <si>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</si>
  <si>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</si>
  <si>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</si>
  <si>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</si>
  <si>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</si>
  <si>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</si>
  <si>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</si>
  <si>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</si>
  <si>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</si>
  <si>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</si>
  <si>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</si>
  <si>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</si>
  <si>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</si>
  <si>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</si>
  <si>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</si>
  <si>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</si>
  <si>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</si>
  <si>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</si>
  <si>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</si>
  <si>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</si>
  <si>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</si>
  <si>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</si>
  <si>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</si>
  <si>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</si>
  <si>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</si>
  <si>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</si>
  <si>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</si>
  <si>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</si>
  <si>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</si>
  <si>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</si>
  <si>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</si>
  <si>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</si>
  <si>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</si>
  <si>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</si>
  <si>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</si>
  <si>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</si>
  <si>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</si>
  <si>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</si>
  <si>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</si>
  <si>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</si>
  <si>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</si>
  <si>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</si>
  <si>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</si>
  <si>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</si>
  <si>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</si>
  <si>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</si>
  <si>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</si>
  <si>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</si>
  <si>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</si>
  <si>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</si>
  <si>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</si>
  <si>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</si>
  <si>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</si>
  <si>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</si>
  <si>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</si>
  <si>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</si>
  <si>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</si>
  <si>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</si>
  <si>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</si>
  <si>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</si>
  <si>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</si>
  <si>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</si>
  <si>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</si>
  <si>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</si>
  <si>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</si>
  <si>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</si>
  <si>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</si>
  <si>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</si>
  <si>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</si>
  <si>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</si>
  <si>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</si>
  <si>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</si>
  <si>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</si>
  <si>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</si>
  <si>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</si>
  <si>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</si>
  <si>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</si>
  <si>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</si>
  <si>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</si>
  <si>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</si>
  <si>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</si>
  <si>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</si>
  <si>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</si>
  <si>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</si>
  <si>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</si>
  <si>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</si>
  <si>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</si>
  <si>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</si>
  <si>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</si>
  <si>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</si>
  <si>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</si>
  <si>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</si>
  <si>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</si>
  <si>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</si>
  <si>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</si>
  <si>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</si>
  <si>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</si>
  <si>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</si>
  <si>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</si>
  <si>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</si>
  <si>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</si>
  <si>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</si>
  <si>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</si>
  <si>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</si>
  <si>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</si>
  <si>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</si>
  <si>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</si>
  <si>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</si>
  <si>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</si>
  <si>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</si>
  <si>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</si>
  <si>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</si>
  <si>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</si>
  <si>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</si>
  <si>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</si>
  <si>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</si>
  <si>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</si>
  <si>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</si>
  <si>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</si>
  <si>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</si>
  <si>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</si>
  <si>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</si>
  <si>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</si>
  <si>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</si>
  <si>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</si>
  <si>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</si>
  <si>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</si>
  <si>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</si>
  <si>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</si>
  <si>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</si>
  <si>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</si>
  <si>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</si>
  <si>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</si>
  <si>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</si>
  <si>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</si>
  <si>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</si>
  <si>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</si>
  <si>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</si>
  <si>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</si>
  <si>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</si>
  <si>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</si>
  <si>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</si>
  <si>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</si>
  <si>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</si>
  <si>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</si>
  <si>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</si>
  <si>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</si>
  <si>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</si>
  <si>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</si>
  <si>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</si>
  <si>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</si>
  <si>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</si>
  <si>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</si>
  <si>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</si>
  <si>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</si>
  <si>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</si>
  <si>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</si>
  <si>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</si>
  <si>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</si>
  <si>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</si>
  <si>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</si>
  <si>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</si>
  <si>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</si>
  <si>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</si>
  <si>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</si>
  <si>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</si>
  <si>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</si>
  <si>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</si>
  <si>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</si>
  <si>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</si>
  <si>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</si>
  <si>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</si>
  <si>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</si>
  <si>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</si>
  <si>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</si>
  <si>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</si>
  <si>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</si>
  <si>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</si>
  <si>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</si>
  <si>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</si>
  <si>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</si>
  <si>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</si>
  <si>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</si>
  <si>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</si>
  <si>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</si>
  <si>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</si>
  <si>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</si>
  <si>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</si>
  <si>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</si>
  <si>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</si>
  <si>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</si>
  <si>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</si>
  <si>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</si>
  <si>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</si>
  <si>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</si>
  <si>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</si>
  <si>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</si>
  <si>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</si>
  <si>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</si>
  <si>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</si>
  <si>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</si>
  <si>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</si>
  <si>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</si>
  <si>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</si>
  <si>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</si>
  <si>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</si>
  <si>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</si>
  <si>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</si>
  <si>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</si>
  <si>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</si>
  <si>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</si>
  <si>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</si>
  <si>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</si>
  <si>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</si>
  <si>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</si>
  <si>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</si>
  <si>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</si>
  <si>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</si>
  <si>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</si>
  <si>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</si>
  <si>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</si>
  <si>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</si>
  <si>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</si>
  <si>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</si>
  <si>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</si>
  <si>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</si>
  <si>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</si>
  <si>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</si>
  <si>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</si>
  <si>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</si>
  <si>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</si>
  <si>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</si>
  <si>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</si>
  <si>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</si>
  <si>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</si>
  <si>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</si>
  <si>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</si>
  <si>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</si>
  <si>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</si>
  <si>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</si>
  <si>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</si>
  <si>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</si>
  <si>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</si>
  <si>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</si>
  <si>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</si>
  <si>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</si>
  <si>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</si>
  <si>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</si>
  <si>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</si>
  <si>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</si>
  <si>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</si>
  <si>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</si>
  <si>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</si>
  <si>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</si>
  <si>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</si>
  <si>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</si>
  <si>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</si>
  <si>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</si>
  <si>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</si>
  <si>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</si>
  <si>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</si>
  <si>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</si>
  <si>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</si>
  <si>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</si>
  <si>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</si>
  <si>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</si>
  <si>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</si>
  <si>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</si>
  <si>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</si>
  <si>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</si>
  <si>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</si>
  <si>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</si>
  <si>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</si>
  <si>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</si>
  <si>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</si>
  <si>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</si>
  <si>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</si>
  <si>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</si>
  <si>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</si>
  <si>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</si>
  <si>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</si>
  <si>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</si>
  <si>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</si>
  <si>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</si>
  <si>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</si>
  <si>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</si>
  <si>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</si>
  <si>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</si>
  <si>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</si>
  <si>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</si>
  <si>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</si>
  <si>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</si>
  <si>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</si>
  <si>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</si>
  <si>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</si>
  <si>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</si>
  <si>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</si>
  <si>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</si>
  <si>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</si>
  <si>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</si>
  <si>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</si>
  <si>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</si>
  <si>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</si>
  <si>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</si>
  <si>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</si>
  <si>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</si>
  <si>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</si>
  <si>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</si>
  <si>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</si>
  <si>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</si>
  <si>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</si>
  <si>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</si>
  <si>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</si>
  <si>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</si>
  <si>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</si>
  <si>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</si>
  <si>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</si>
  <si>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</si>
  <si>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</si>
  <si>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</si>
  <si>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</si>
  <si>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</si>
  <si>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</si>
  <si>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</si>
  <si>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</si>
  <si>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</si>
  <si>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</si>
  <si>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</si>
  <si>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</si>
  <si>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</si>
  <si>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</si>
  <si>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</si>
  <si>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</si>
  <si>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</si>
  <si>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</si>
  <si>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</si>
  <si>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</si>
  <si>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</si>
  <si>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</si>
  <si>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</si>
  <si>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</si>
  <si>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</si>
  <si>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</si>
  <si>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</si>
  <si>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</si>
  <si>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</si>
  <si>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</si>
  <si>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</si>
  <si>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</si>
  <si>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</si>
  <si>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</si>
  <si>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</si>
  <si>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</si>
  <si>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</si>
  <si>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</si>
  <si>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</si>
  <si>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</si>
  <si>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</si>
  <si>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</si>
  <si>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</si>
  <si>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</si>
  <si>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</si>
  <si>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</si>
  <si>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</si>
  <si>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</si>
  <si>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</si>
  <si>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</si>
  <si>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</si>
  <si>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</si>
  <si>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</si>
  <si>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</si>
  <si>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</si>
  <si>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</si>
  <si>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</si>
  <si>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</si>
  <si>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</si>
  <si>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</si>
  <si>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</si>
  <si>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</si>
  <si>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</si>
  <si>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Muhasebe İşlemleri Görevlisi</t>
  </si>
  <si>
    <t>Muhasebe İşlemleri Sorumlusu</t>
  </si>
  <si>
    <t>Muhasebe Yetkilisi</t>
  </si>
  <si>
    <t>Muhasebe Yetkili Yardımcısı</t>
  </si>
  <si>
    <t>Bilgisayar</t>
  </si>
  <si>
    <t>Yazıcı</t>
  </si>
  <si>
    <t>Telefon</t>
  </si>
  <si>
    <t>Say2000i</t>
  </si>
  <si>
    <t>1</t>
  </si>
  <si>
    <t>MİF</t>
  </si>
  <si>
    <t>Mali Mevzuat</t>
  </si>
  <si>
    <t>Her Seferinde</t>
  </si>
  <si>
    <t>Muhasebe İşlem Görevlisi</t>
  </si>
  <si>
    <t>x</t>
  </si>
  <si>
    <t>Çift Yönlü</t>
  </si>
  <si>
    <t>Bilgi Verme</t>
  </si>
  <si>
    <t>Yazılı</t>
  </si>
  <si>
    <t>Muhasebe Müdürlüğü</t>
  </si>
  <si>
    <t xml:space="preserve">                    Muhasebe Müdürlüğü</t>
  </si>
  <si>
    <t xml:space="preserve">                 Kefalet İşlemleri Süreci</t>
  </si>
  <si>
    <t>Kefalet İşlemleri Süreci</t>
  </si>
  <si>
    <t>Kefalet İşlemleri Süreci İletişim Akış Diyagramı</t>
  </si>
  <si>
    <t>Muhasebe İşlem Sorumlusu</t>
  </si>
  <si>
    <t>Muhasebat İşlemleri</t>
  </si>
  <si>
    <t>Ödeme İşlemleri</t>
  </si>
  <si>
    <t>Kefalet Kanunu kapsamındaki kamu idarelerinde kefalete tabi tutulacak personelin muhasebe birimine bildirilmesi</t>
  </si>
  <si>
    <t>Kefalet Kanunu kapsamındaki kamu idarelerinde kefalete tabi tutulacak personelin muhasebe birimine bildirilmesi ile başlar, ödemenin yapılması ile sona erer.</t>
  </si>
  <si>
    <t>Ödemenin mevzuata uygun olarak yapılması</t>
  </si>
  <si>
    <t>Fotokopi</t>
  </si>
  <si>
    <t>Yazı</t>
  </si>
  <si>
    <t>2</t>
  </si>
  <si>
    <t>5018 Sayılı Kanun</t>
  </si>
  <si>
    <t>Madde 61</t>
  </si>
  <si>
    <t>X</t>
  </si>
  <si>
    <t>İlgili personelin bilinçlendirilmesi</t>
  </si>
  <si>
    <t>İnsan Kaynağı</t>
  </si>
  <si>
    <t>İnsan kaynağının etkin ve verimli kullanılması</t>
  </si>
  <si>
    <t>Kefalet Reddiyat Tahakkuk Varakası</t>
  </si>
  <si>
    <t>Kefalet Reddiyat Tahakkuk Varakasının eksik doldurulması</t>
  </si>
  <si>
    <t>Kefalete Tabi Tutulacak Personelin Görevlendirme Yazısının Teslim Alınması</t>
  </si>
  <si>
    <t>Görevlendirme Yazısının Teslim Alınması</t>
  </si>
  <si>
    <t>Muhasebe Yetkilisi Mutemedi Olarak Görevlendirilen Personelle İlgili Muhasebe Yetkilisi Muvafakatının İlgili İdareye Bİldirilmesi</t>
  </si>
  <si>
    <t>Muhasebe Yetkilisi Muvafakatının İlgili İdareye Bİldirilmesi</t>
  </si>
  <si>
    <t>Kefalete Tabi Tutulan Personelin Aylıklarını Tam Olarak Almaya Başladıkları Tarihten İtibaren Say2000i Sistemi Personel Modülü Maaş Bilgi Girişinde Bulunan Kesinti Bölümünden 4 Eşit Taksit Halinde Kefalet Giriş Aidatı Kaydının Yapılması</t>
  </si>
  <si>
    <t>Kefalet Giriş Aidatı Kaydının Yapılması</t>
  </si>
  <si>
    <t>Kefalet Giriş Aidatı Taksidinin Bitmesini Müteakip, Kefalet Aidatı Aylık Keseneklerinin İlgili Kişi Aylığından Kesilebilmesi İçin Maaş Bilgi Gİrişi Ekranında "Kefalet Aidatı Kesiliyor" Seçeneğinin İşaretlenmesi</t>
  </si>
  <si>
    <t>Maaş Bilgi Gİrişi Ekranında "Kefalet Aidatı Kesiliyor" Seçeneğinin İşaretlenmesi</t>
  </si>
  <si>
    <t>İlgili Ay Maaş ÖEB'lerinde Emanet Hesaplarına (362) Alınarak Aylık Mizana Yansıyan Kefalet Aidatı Giriş Keseneği ve Kefalet Aidatı Aylık Keseneklerin İlgili Ayın Sonuna Kadar Kefalet Sandığı Hesabına Aktarılması</t>
  </si>
  <si>
    <t>3'er Aylık Dönemler İtibariyle Kefalet Sandığı Başkanlığı Hesabına Aktarılan Tutarlara Ait Dekontlar İle 3'er Aylık Kefalet Aidat Bordrosunun Kefalet Sandığına Gönderilmesi ve Bordroya İstinaden Kefalet Cüzdanlarının Doldurulması</t>
  </si>
  <si>
    <t>Kefalet Aidat Bordrosunun Kefalet Sandığına Gönderilmesi ve Bordroya İstinaden Kefalet Cüzdanlarının Doldurulması</t>
  </si>
  <si>
    <t>Kefalete Tabi Personelin Kefilli Görevinin Sona Erdiğine Dair Yazının Teslim Alınması</t>
  </si>
  <si>
    <t>Kefilli Görevinin Sona Erdiğine Dair Yazının Teslim Alınması</t>
  </si>
  <si>
    <t>Orta Sıklıkta</t>
  </si>
  <si>
    <t>Kef. Red. Tah. Varakası</t>
  </si>
  <si>
    <t>Teslim Alınan Yazı Ekindeki Kefilli Görevinden Ayrılan Personele Ait Kefalet Reddiyat Tahakkuk Varakasında Doldurulması İlgili İdarece Zorunlu Olan (Personelin Kimlik Bilgileri, Görevi, Görevden Ayrılış Sebebi, Zimmet ve İlişiğinin Bulunup Bulunmadığı Gibi) Bilgilerin Tam ve Doğru Olup Olmadığının; Kefilli Görevinden Ayrılan Personel Taşınır Kayıt Kontrol Yetkilisi İse Formun Harcama Yetkilisince Onaylanıp Onaylanmadığının Kontrol Edilmesi</t>
  </si>
  <si>
    <t>Kefalet Reddiyat Tahakkuk Varakasında Doldurulması Zorunlu Olan Bilgilerin Tam ve Doğru Olup Olmadığının Kontrol Edilmesi</t>
  </si>
  <si>
    <t>Kefilli Görevinden Ayrılan Personel Muhasebe Yetkilisi Mutemedi veya Görevlisi İse Kefalet Reddiyat Tahakkuk Varakasının Muhasebe Yetkilisince Onaylanması</t>
  </si>
  <si>
    <t>Kefalet Reddiyat Tahakkuk Varakasının Muhasebe Yetkilisince Onaylanması</t>
  </si>
  <si>
    <t>Kesilen Aidatların İadesi İçin Düzenlenen Kefalet Reddiyat Tahakkuk Varakası İle Birlikte Say2000i Sistemi Personel Modülü Memur Maaşları Menüsünden Kefalet Aidat Listesi (Kefalet Cüzdanı Yok İse) ve/veya Kesintilere İstinaden Doldurulan Kefalet Cüzdanının Kefalet Sandığına Gönderilmesi ve Kefilli Görevinden Ayrılan Personelin Kefalet Aidat Kesintisinin Maaş Bilgi Giriş Ekranından "Kefalet Aidatı Kesilmiyor" Seçeneğinin İşaretlenerek Silinmesi</t>
  </si>
  <si>
    <t>Kefalet Cüzdanının Kefalet Sandığına Gönderilmesi ve Kefilli Görevinden Ayrılan Personelle İlgili Maaş Bilgi Giriş Ekranından "Kefalet Aidatı Kesilmiyor" Seçeneğinin İşaretlenerek Silinmesi</t>
  </si>
  <si>
    <t>Kefalet Aidatı Giriş ve Kefalet Aidatı Aylık Keseneklerin İlgili Ayın Sonuna Kadar Kefalet Sandığı Hesabına Aktarılması</t>
  </si>
  <si>
    <t>Muhasebe Müdürü</t>
  </si>
  <si>
    <t>KBS</t>
  </si>
  <si>
    <t>Merkezi Yönetim Muhasebe Yönetmeliği</t>
  </si>
  <si>
    <t>Turgay ÖZKAYNAK</t>
  </si>
  <si>
    <t xml:space="preserve">                   Kırşehir Defterdarlığı</t>
  </si>
  <si>
    <t>Kırşehir Defterdarlığı</t>
  </si>
  <si>
    <t>Neziha KESKİN</t>
  </si>
  <si>
    <t>0 386 213 33 93</t>
  </si>
  <si>
    <t>nkeskin1@muhasebat.gov.tr</t>
  </si>
  <si>
    <t>Muhasebe Şefi</t>
  </si>
  <si>
    <t>Fax</t>
  </si>
  <si>
    <t>Muhasebe Süreci</t>
  </si>
</sst>
</file>

<file path=xl/styles.xml><?xml version="1.0" encoding="utf-8"?>
<styleSheet xmlns="http://schemas.openxmlformats.org/spreadsheetml/2006/main" xmlns:mc="http://schemas.openxmlformats.org/markup-compatibility/2006" xmlns:x14ac="http://schemas.microsoft.com/office/spreadsheetml/2009/9/ac" mc:Ignorable="x14ac">
  <fonts count="43">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2"/>
      <color indexed="8"/>
      <name val="Gill Sans MT"/>
      <family val="2"/>
      <charset val="162"/>
    </font>
    <font>
      <sz val="9"/>
      <color theme="1"/>
      <name val="Gill Sans MT"/>
      <family val="2"/>
      <charset val="162"/>
    </font>
    <font>
      <sz val="12"/>
      <color indexed="8"/>
      <name val="Gill Sans MT"/>
      <charset val="162"/>
    </font>
    <font>
      <b/>
      <sz val="12"/>
      <color indexed="8"/>
      <name val="Gill Sans MT"/>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77">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49" fontId="1" fillId="0" borderId="1" xfId="0" applyNumberFormat="1" applyFont="1" applyBorder="1" applyProtection="1">
      <protection locked="0"/>
    </xf>
    <xf numFmtId="0" fontId="0" fillId="3" borderId="0" xfId="0" applyFill="1" applyAlignment="1">
      <alignment wrapText="1"/>
    </xf>
    <xf numFmtId="14" fontId="13" fillId="0" borderId="1" xfId="0" quotePrefix="1" applyNumberFormat="1" applyFont="1" applyBorder="1" applyAlignment="1" applyProtection="1">
      <alignment wrapText="1"/>
      <protection locked="0"/>
    </xf>
    <xf numFmtId="0" fontId="1" fillId="0" borderId="0" xfId="0" applyFont="1" applyAlignment="1" applyProtection="1">
      <alignment vertical="center" wrapText="1"/>
      <protection locked="0"/>
    </xf>
    <xf numFmtId="0" fontId="32" fillId="0" borderId="0" xfId="0" applyFont="1" applyAlignment="1">
      <alignment horizontal="center"/>
    </xf>
    <xf numFmtId="0" fontId="4" fillId="0" borderId="0" xfId="0" applyFont="1" applyAlignment="1">
      <alignment horizontal="center"/>
    </xf>
    <xf numFmtId="0" fontId="32" fillId="0" borderId="0" xfId="0" applyFont="1" applyAlignment="1">
      <alignment horizontal="center"/>
    </xf>
    <xf numFmtId="0" fontId="0" fillId="0" borderId="0" xfId="0" applyAlignment="1"/>
    <xf numFmtId="0" fontId="40" fillId="0" borderId="0" xfId="0" applyFont="1" applyAlignment="1">
      <alignment horizontal="center" vertical="center"/>
    </xf>
    <xf numFmtId="0" fontId="1" fillId="0" borderId="1" xfId="0" applyFont="1" applyBorder="1" applyAlignment="1" applyProtection="1">
      <alignment vertical="center" wrapText="1"/>
      <protection locked="0"/>
    </xf>
    <xf numFmtId="0" fontId="36" fillId="3" borderId="1" xfId="1" applyFill="1" applyBorder="1" applyAlignment="1" applyProtection="1">
      <protection locked="0"/>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0" xfId="0" applyAlignment="1">
      <alignment horizontal="center"/>
    </xf>
    <xf numFmtId="0" fontId="40" fillId="0" borderId="34" xfId="0" applyFont="1" applyBorder="1" applyAlignment="1">
      <alignment horizontal="left"/>
    </xf>
    <xf numFmtId="0" fontId="40" fillId="0" borderId="35" xfId="0" applyFont="1" applyBorder="1" applyAlignment="1">
      <alignment horizontal="left"/>
    </xf>
    <xf numFmtId="0" fontId="40" fillId="0" borderId="36" xfId="0" applyFont="1" applyBorder="1" applyAlignment="1">
      <alignment horizontal="left"/>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9" fillId="0" borderId="0" xfId="0" applyFont="1" applyAlignment="1">
      <alignment horizontal="center"/>
    </xf>
    <xf numFmtId="0" fontId="41" fillId="0" borderId="0" xfId="0" applyFont="1" applyAlignment="1">
      <alignment horizontal="center"/>
    </xf>
    <xf numFmtId="0" fontId="42" fillId="0" borderId="0" xfId="0" applyFont="1" applyAlignment="1">
      <alignment horizontal="center"/>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0" fillId="3" borderId="28" xfId="0" applyFill="1" applyBorder="1" applyAlignment="1">
      <alignment horizontal="center" wrapText="1"/>
    </xf>
    <xf numFmtId="0" fontId="0" fillId="3" borderId="29" xfId="0" applyFill="1" applyBorder="1" applyAlignment="1">
      <alignment horizontal="center" wrapText="1"/>
    </xf>
    <xf numFmtId="0" fontId="0" fillId="3" borderId="30" xfId="0" applyFill="1" applyBorder="1" applyAlignment="1">
      <alignment horizontal="center" wrapText="1"/>
    </xf>
    <xf numFmtId="0" fontId="0" fillId="3" borderId="25" xfId="0" applyFill="1" applyBorder="1" applyAlignment="1">
      <alignment horizontal="center" vertical="top" wrapText="1"/>
    </xf>
    <xf numFmtId="0" fontId="0" fillId="3" borderId="26" xfId="0" applyFill="1" applyBorder="1" applyAlignment="1">
      <alignment horizontal="center" vertical="top" wrapText="1"/>
    </xf>
    <xf numFmtId="0" fontId="0" fillId="3" borderId="27" xfId="0" applyFill="1" applyBorder="1" applyAlignment="1">
      <alignment horizontal="center" vertical="top" wrapText="1"/>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40">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377092</xdr:colOff>
      <xdr:row>1</xdr:row>
      <xdr:rowOff>96228</xdr:rowOff>
    </xdr:from>
    <xdr:to>
      <xdr:col>1</xdr:col>
      <xdr:colOff>1085371</xdr:colOff>
      <xdr:row>2</xdr:row>
      <xdr:rowOff>180976</xdr:rowOff>
    </xdr:to>
    <xdr:sp macro="" textlink="">
      <xdr:nvSpPr>
        <xdr:cNvPr id="2" name="1 Akış Çizelgesi: İşlem"/>
        <xdr:cNvSpPr/>
      </xdr:nvSpPr>
      <xdr:spPr>
        <a:xfrm>
          <a:off x="1062892" y="324828"/>
          <a:ext cx="708279"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sz="900"/>
        </a:p>
      </xdr:txBody>
    </xdr:sp>
    <xdr:clientData/>
  </xdr:twoCellAnchor>
  <xdr:twoCellAnchor>
    <xdr:from>
      <xdr:col>1</xdr:col>
      <xdr:colOff>390769</xdr:colOff>
      <xdr:row>13</xdr:row>
      <xdr:rowOff>32481</xdr:rowOff>
    </xdr:from>
    <xdr:to>
      <xdr:col>1</xdr:col>
      <xdr:colOff>1196732</xdr:colOff>
      <xdr:row>14</xdr:row>
      <xdr:rowOff>44693</xdr:rowOff>
    </xdr:to>
    <xdr:sp macro="" textlink="">
      <xdr:nvSpPr>
        <xdr:cNvPr id="5" name="4 Akış Çizelgesi: Sonlandırıcı"/>
        <xdr:cNvSpPr/>
      </xdr:nvSpPr>
      <xdr:spPr>
        <a:xfrm>
          <a:off x="1076569" y="2889981"/>
          <a:ext cx="805963" cy="2312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sz="900"/>
        </a:p>
      </xdr:txBody>
    </xdr:sp>
    <xdr:clientData/>
  </xdr:twoCellAnchor>
  <xdr:twoCellAnchor>
    <xdr:from>
      <xdr:col>1</xdr:col>
      <xdr:colOff>416659</xdr:colOff>
      <xdr:row>6</xdr:row>
      <xdr:rowOff>143845</xdr:rowOff>
    </xdr:from>
    <xdr:to>
      <xdr:col>1</xdr:col>
      <xdr:colOff>1149351</xdr:colOff>
      <xdr:row>8</xdr:row>
      <xdr:rowOff>70576</xdr:rowOff>
    </xdr:to>
    <xdr:sp macro="" textlink="">
      <xdr:nvSpPr>
        <xdr:cNvPr id="6" name="5 Akış Çizelgesi: Karar"/>
        <xdr:cNvSpPr/>
      </xdr:nvSpPr>
      <xdr:spPr>
        <a:xfrm>
          <a:off x="1102459" y="1296370"/>
          <a:ext cx="732692" cy="30773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sz="900"/>
        </a:p>
      </xdr:txBody>
    </xdr:sp>
    <xdr:clientData/>
  </xdr:twoCellAnchor>
  <xdr:twoCellAnchor>
    <xdr:from>
      <xdr:col>1</xdr:col>
      <xdr:colOff>441080</xdr:colOff>
      <xdr:row>8</xdr:row>
      <xdr:rowOff>169481</xdr:rowOff>
    </xdr:from>
    <xdr:to>
      <xdr:col>1</xdr:col>
      <xdr:colOff>1210409</xdr:colOff>
      <xdr:row>10</xdr:row>
      <xdr:rowOff>115262</xdr:rowOff>
    </xdr:to>
    <xdr:sp macro="" textlink="">
      <xdr:nvSpPr>
        <xdr:cNvPr id="7" name="6 Akış Çizelgesi: Önceden Tanımlı İşlem"/>
        <xdr:cNvSpPr/>
      </xdr:nvSpPr>
      <xdr:spPr>
        <a:xfrm>
          <a:off x="1126880" y="1703006"/>
          <a:ext cx="769329" cy="326781"/>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sz="900"/>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sz="900"/>
        </a:p>
      </xdr:txBody>
    </xdr:sp>
    <xdr:clientData/>
  </xdr:twoCellAnchor>
  <xdr:twoCellAnchor>
    <xdr:from>
      <xdr:col>1</xdr:col>
      <xdr:colOff>583468</xdr:colOff>
      <xdr:row>14</xdr:row>
      <xdr:rowOff>152400</xdr:rowOff>
    </xdr:from>
    <xdr:to>
      <xdr:col>1</xdr:col>
      <xdr:colOff>1023083</xdr:colOff>
      <xdr:row>16</xdr:row>
      <xdr:rowOff>35164</xdr:rowOff>
    </xdr:to>
    <xdr:sp macro="" textlink="">
      <xdr:nvSpPr>
        <xdr:cNvPr id="13" name="12 Akış Çizelgesi: Bağlayıcı"/>
        <xdr:cNvSpPr/>
      </xdr:nvSpPr>
      <xdr:spPr>
        <a:xfrm>
          <a:off x="1269268" y="2828925"/>
          <a:ext cx="439615" cy="26376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sz="900"/>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sz="900"/>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sz="900"/>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sz="900"/>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269875</xdr:colOff>
      <xdr:row>3</xdr:row>
      <xdr:rowOff>120650</xdr:rowOff>
    </xdr:from>
    <xdr:to>
      <xdr:col>6</xdr:col>
      <xdr:colOff>371475</xdr:colOff>
      <xdr:row>7</xdr:row>
      <xdr:rowOff>28575</xdr:rowOff>
    </xdr:to>
    <xdr:sp macro="" textlink="">
      <xdr:nvSpPr>
        <xdr:cNvPr id="3" name="4 Akış Çizelgesi: Sonlandırıcı"/>
        <xdr:cNvSpPr/>
      </xdr:nvSpPr>
      <xdr:spPr>
        <a:xfrm>
          <a:off x="2327275" y="673100"/>
          <a:ext cx="2159000" cy="67945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baseline="0"/>
            <a:t>Kefalet Kanunu Kapsamındaki Kamu İdarelerinde Kefalete Tabi Tutulacak Personelin Muhasebe Birimine Bİldirilmesi</a:t>
          </a:r>
          <a:endParaRPr lang="tr-TR" sz="900"/>
        </a:p>
      </xdr:txBody>
    </xdr:sp>
    <xdr:clientData/>
  </xdr:twoCellAnchor>
  <xdr:twoCellAnchor>
    <xdr:from>
      <xdr:col>3</xdr:col>
      <xdr:colOff>514350</xdr:colOff>
      <xdr:row>8</xdr:row>
      <xdr:rowOff>152400</xdr:rowOff>
    </xdr:from>
    <xdr:to>
      <xdr:col>6</xdr:col>
      <xdr:colOff>133350</xdr:colOff>
      <xdr:row>11</xdr:row>
      <xdr:rowOff>180578</xdr:rowOff>
    </xdr:to>
    <xdr:sp macro="" textlink="">
      <xdr:nvSpPr>
        <xdr:cNvPr id="4" name="1 Akış Çizelgesi: İşlem"/>
        <xdr:cNvSpPr/>
      </xdr:nvSpPr>
      <xdr:spPr>
        <a:xfrm>
          <a:off x="2571750" y="1657350"/>
          <a:ext cx="1676400" cy="57110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baseline="0"/>
            <a:t> </a:t>
          </a:r>
          <a:r>
            <a:rPr kumimoji="0" lang="tr-TR" sz="900" b="0" i="0" u="none" strike="noStrike" kern="0" cap="none" spc="0" normalizeH="0" baseline="0" noProof="0">
              <a:ln>
                <a:noFill/>
              </a:ln>
              <a:solidFill>
                <a:prstClr val="black"/>
              </a:solidFill>
              <a:effectLst/>
              <a:uLnTx/>
              <a:uFillTx/>
              <a:latin typeface="+mn-lt"/>
              <a:ea typeface="+mn-ea"/>
              <a:cs typeface="+mn-cs"/>
            </a:rPr>
            <a:t>Kefalete Tabi Tutulacak Personelin </a:t>
          </a:r>
          <a:r>
            <a:rPr lang="tr-TR" sz="900" baseline="0"/>
            <a:t>Görevlendirme Yazısının Teslim Alınması</a:t>
          </a:r>
          <a:endParaRPr lang="tr-TR" sz="900"/>
        </a:p>
      </xdr:txBody>
    </xdr:sp>
    <xdr:clientData/>
  </xdr:twoCellAnchor>
  <xdr:twoCellAnchor>
    <xdr:from>
      <xdr:col>4</xdr:col>
      <xdr:colOff>663575</xdr:colOff>
      <xdr:row>7</xdr:row>
      <xdr:rowOff>28575</xdr:rowOff>
    </xdr:from>
    <xdr:to>
      <xdr:col>4</xdr:col>
      <xdr:colOff>666750</xdr:colOff>
      <xdr:row>8</xdr:row>
      <xdr:rowOff>152400</xdr:rowOff>
    </xdr:to>
    <xdr:cxnSp macro="">
      <xdr:nvCxnSpPr>
        <xdr:cNvPr id="5" name="Düz Ok Bağlayıcısı 4"/>
        <xdr:cNvCxnSpPr>
          <a:stCxn id="3" idx="2"/>
          <a:endCxn id="4" idx="0"/>
        </xdr:cNvCxnSpPr>
      </xdr:nvCxnSpPr>
      <xdr:spPr>
        <a:xfrm>
          <a:off x="3406775" y="1352550"/>
          <a:ext cx="3175" cy="3048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374650</xdr:colOff>
      <xdr:row>9</xdr:row>
      <xdr:rowOff>44450</xdr:rowOff>
    </xdr:from>
    <xdr:to>
      <xdr:col>3</xdr:col>
      <xdr:colOff>69850</xdr:colOff>
      <xdr:row>11</xdr:row>
      <xdr:rowOff>114300</xdr:rowOff>
    </xdr:to>
    <xdr:sp macro="" textlink="">
      <xdr:nvSpPr>
        <xdr:cNvPr id="71" name="7 Akış Çizelgesi: Belge"/>
        <xdr:cNvSpPr/>
      </xdr:nvSpPr>
      <xdr:spPr>
        <a:xfrm>
          <a:off x="1060450" y="1730375"/>
          <a:ext cx="1066800" cy="4318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Görevlendirme</a:t>
          </a:r>
          <a:r>
            <a:rPr lang="tr-TR" sz="900" baseline="0"/>
            <a:t> Yazısı</a:t>
          </a:r>
          <a:endParaRPr lang="tr-TR" sz="900"/>
        </a:p>
      </xdr:txBody>
    </xdr:sp>
    <xdr:clientData/>
  </xdr:twoCellAnchor>
  <xdr:twoCellAnchor>
    <xdr:from>
      <xdr:col>3</xdr:col>
      <xdr:colOff>85725</xdr:colOff>
      <xdr:row>13</xdr:row>
      <xdr:rowOff>76200</xdr:rowOff>
    </xdr:from>
    <xdr:to>
      <xdr:col>6</xdr:col>
      <xdr:colOff>574675</xdr:colOff>
      <xdr:row>17</xdr:row>
      <xdr:rowOff>158750</xdr:rowOff>
    </xdr:to>
    <xdr:sp macro="" textlink="">
      <xdr:nvSpPr>
        <xdr:cNvPr id="79" name="1 Akış Çizelgesi: İşlem"/>
        <xdr:cNvSpPr/>
      </xdr:nvSpPr>
      <xdr:spPr>
        <a:xfrm>
          <a:off x="2143125" y="2486025"/>
          <a:ext cx="2546350" cy="80645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baseline="0"/>
            <a:t>Muhasebe Yetkilisi Mutemedi Olarak Görevlendirilen Personelle İlgili Muhasebe Yetkilisi Muvafakatının İlgili İdareye Bİldirilmesi</a:t>
          </a:r>
          <a:endParaRPr lang="tr-TR" sz="900"/>
        </a:p>
      </xdr:txBody>
    </xdr:sp>
    <xdr:clientData/>
  </xdr:twoCellAnchor>
  <xdr:twoCellAnchor>
    <xdr:from>
      <xdr:col>3</xdr:col>
      <xdr:colOff>69850</xdr:colOff>
      <xdr:row>10</xdr:row>
      <xdr:rowOff>76002</xdr:rowOff>
    </xdr:from>
    <xdr:to>
      <xdr:col>3</xdr:col>
      <xdr:colOff>514350</xdr:colOff>
      <xdr:row>10</xdr:row>
      <xdr:rowOff>79375</xdr:rowOff>
    </xdr:to>
    <xdr:cxnSp macro="">
      <xdr:nvCxnSpPr>
        <xdr:cNvPr id="33" name="Düz Ok Bağlayıcısı 32"/>
        <xdr:cNvCxnSpPr>
          <a:stCxn id="71" idx="3"/>
          <a:endCxn id="4" idx="1"/>
        </xdr:cNvCxnSpPr>
      </xdr:nvCxnSpPr>
      <xdr:spPr>
        <a:xfrm flipV="1">
          <a:off x="2127250" y="1942902"/>
          <a:ext cx="444500" cy="337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666750</xdr:colOff>
      <xdr:row>11</xdr:row>
      <xdr:rowOff>180578</xdr:rowOff>
    </xdr:from>
    <xdr:to>
      <xdr:col>4</xdr:col>
      <xdr:colOff>673100</xdr:colOff>
      <xdr:row>13</xdr:row>
      <xdr:rowOff>76200</xdr:rowOff>
    </xdr:to>
    <xdr:cxnSp macro="">
      <xdr:nvCxnSpPr>
        <xdr:cNvPr id="147" name="Düz Ok Bağlayıcısı 146"/>
        <xdr:cNvCxnSpPr>
          <a:stCxn id="4" idx="2"/>
          <a:endCxn id="79" idx="0"/>
        </xdr:cNvCxnSpPr>
      </xdr:nvCxnSpPr>
      <xdr:spPr>
        <a:xfrm>
          <a:off x="3409950" y="2228453"/>
          <a:ext cx="6350" cy="25757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263525</xdr:colOff>
      <xdr:row>19</xdr:row>
      <xdr:rowOff>85725</xdr:rowOff>
    </xdr:from>
    <xdr:to>
      <xdr:col>7</xdr:col>
      <xdr:colOff>390525</xdr:colOff>
      <xdr:row>24</xdr:row>
      <xdr:rowOff>85725</xdr:rowOff>
    </xdr:to>
    <xdr:sp macro="" textlink="">
      <xdr:nvSpPr>
        <xdr:cNvPr id="84" name="1 Akış Çizelgesi: İşlem"/>
        <xdr:cNvSpPr/>
      </xdr:nvSpPr>
      <xdr:spPr>
        <a:xfrm>
          <a:off x="1635125" y="3581400"/>
          <a:ext cx="3556000" cy="90487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baseline="0"/>
            <a:t>Kefalete Tabi Tutulan Personelin Aylıklarını Tam Olarak Almaya Başladıkları Tarihten İtibaren Say2000i Sistemi Personel Modülü Maaş Bilgi Girişinde Bulunan Kesinti Bölümünden 4 Eşit Taksit Halinde Kefalet Giriş Aidatı Kaydının Yapılması</a:t>
          </a:r>
          <a:endParaRPr lang="tr-TR" sz="900"/>
        </a:p>
      </xdr:txBody>
    </xdr:sp>
    <xdr:clientData/>
  </xdr:twoCellAnchor>
  <xdr:twoCellAnchor>
    <xdr:from>
      <xdr:col>4</xdr:col>
      <xdr:colOff>669925</xdr:colOff>
      <xdr:row>17</xdr:row>
      <xdr:rowOff>158750</xdr:rowOff>
    </xdr:from>
    <xdr:to>
      <xdr:col>4</xdr:col>
      <xdr:colOff>673100</xdr:colOff>
      <xdr:row>19</xdr:row>
      <xdr:rowOff>85725</xdr:rowOff>
    </xdr:to>
    <xdr:cxnSp macro="">
      <xdr:nvCxnSpPr>
        <xdr:cNvPr id="21" name="Düz Ok Bağlayıcısı 20"/>
        <xdr:cNvCxnSpPr>
          <a:stCxn id="79" idx="2"/>
          <a:endCxn id="84" idx="0"/>
        </xdr:cNvCxnSpPr>
      </xdr:nvCxnSpPr>
      <xdr:spPr>
        <a:xfrm flipH="1">
          <a:off x="3413125" y="3292475"/>
          <a:ext cx="3175" cy="2889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457200</xdr:colOff>
      <xdr:row>21</xdr:row>
      <xdr:rowOff>38100</xdr:rowOff>
    </xdr:from>
    <xdr:to>
      <xdr:col>1</xdr:col>
      <xdr:colOff>546100</xdr:colOff>
      <xdr:row>22</xdr:row>
      <xdr:rowOff>133350</xdr:rowOff>
    </xdr:to>
    <xdr:sp macro="" textlink="">
      <xdr:nvSpPr>
        <xdr:cNvPr id="42" name="15 Akış Çizelgesi: Manyetik Disk"/>
        <xdr:cNvSpPr/>
      </xdr:nvSpPr>
      <xdr:spPr>
        <a:xfrm>
          <a:off x="457200" y="3895725"/>
          <a:ext cx="774700" cy="276225"/>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Say2000i</a:t>
          </a:r>
        </a:p>
      </xdr:txBody>
    </xdr:sp>
    <xdr:clientData/>
  </xdr:twoCellAnchor>
  <xdr:twoCellAnchor>
    <xdr:from>
      <xdr:col>1</xdr:col>
      <xdr:colOff>0</xdr:colOff>
      <xdr:row>14</xdr:row>
      <xdr:rowOff>142875</xdr:rowOff>
    </xdr:from>
    <xdr:to>
      <xdr:col>2</xdr:col>
      <xdr:colOff>381000</xdr:colOff>
      <xdr:row>16</xdr:row>
      <xdr:rowOff>95251</xdr:rowOff>
    </xdr:to>
    <xdr:sp macro="" textlink="">
      <xdr:nvSpPr>
        <xdr:cNvPr id="24" name="7 Akış Çizelgesi: Belge"/>
        <xdr:cNvSpPr/>
      </xdr:nvSpPr>
      <xdr:spPr>
        <a:xfrm>
          <a:off x="685800" y="2733675"/>
          <a:ext cx="1066800" cy="314326"/>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Muvafakat</a:t>
          </a:r>
          <a:r>
            <a:rPr lang="tr-TR" sz="900" baseline="0"/>
            <a:t> Yazısı</a:t>
          </a:r>
          <a:endParaRPr lang="tr-TR" sz="900"/>
        </a:p>
      </xdr:txBody>
    </xdr:sp>
    <xdr:clientData/>
  </xdr:twoCellAnchor>
  <xdr:twoCellAnchor>
    <xdr:from>
      <xdr:col>2</xdr:col>
      <xdr:colOff>381000</xdr:colOff>
      <xdr:row>15</xdr:row>
      <xdr:rowOff>117475</xdr:rowOff>
    </xdr:from>
    <xdr:to>
      <xdr:col>3</xdr:col>
      <xdr:colOff>85725</xdr:colOff>
      <xdr:row>15</xdr:row>
      <xdr:rowOff>119063</xdr:rowOff>
    </xdr:to>
    <xdr:cxnSp macro="">
      <xdr:nvCxnSpPr>
        <xdr:cNvPr id="6" name="Düz Ok Bağlayıcısı 5"/>
        <xdr:cNvCxnSpPr>
          <a:stCxn id="79" idx="1"/>
          <a:endCxn id="24" idx="3"/>
        </xdr:cNvCxnSpPr>
      </xdr:nvCxnSpPr>
      <xdr:spPr>
        <a:xfrm flipH="1">
          <a:off x="1752600" y="2889250"/>
          <a:ext cx="390525"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546100</xdr:colOff>
      <xdr:row>21</xdr:row>
      <xdr:rowOff>176213</xdr:rowOff>
    </xdr:from>
    <xdr:to>
      <xdr:col>2</xdr:col>
      <xdr:colOff>263525</xdr:colOff>
      <xdr:row>21</xdr:row>
      <xdr:rowOff>176213</xdr:rowOff>
    </xdr:to>
    <xdr:cxnSp macro="">
      <xdr:nvCxnSpPr>
        <xdr:cNvPr id="8" name="Düz Ok Bağlayıcısı 7"/>
        <xdr:cNvCxnSpPr>
          <a:stCxn id="42" idx="4"/>
          <a:endCxn id="84" idx="1"/>
        </xdr:cNvCxnSpPr>
      </xdr:nvCxnSpPr>
      <xdr:spPr>
        <a:xfrm>
          <a:off x="1231900" y="4033838"/>
          <a:ext cx="4032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266700</xdr:colOff>
      <xdr:row>26</xdr:row>
      <xdr:rowOff>57151</xdr:rowOff>
    </xdr:from>
    <xdr:to>
      <xdr:col>7</xdr:col>
      <xdr:colOff>393700</xdr:colOff>
      <xdr:row>30</xdr:row>
      <xdr:rowOff>171451</xdr:rowOff>
    </xdr:to>
    <xdr:sp macro="" textlink="">
      <xdr:nvSpPr>
        <xdr:cNvPr id="30" name="1 Akış Çizelgesi: İşlem"/>
        <xdr:cNvSpPr/>
      </xdr:nvSpPr>
      <xdr:spPr>
        <a:xfrm>
          <a:off x="1638300" y="4819651"/>
          <a:ext cx="3556000" cy="8382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baseline="0"/>
            <a:t>Kefalet Giriş Aidatı Taksidinin Bitmesini Müteakip, Kefalet Aidatı Aylık Keseneklerinin İlgili Kişi Aylığından Kesilebilmesi İçin Maaş Bilgi Gİrişi Ekranında "Kefalet Aidatı Kesiliyor" Seçeneğinin İşaretlenmesi</a:t>
          </a:r>
          <a:endParaRPr lang="tr-TR" sz="900"/>
        </a:p>
      </xdr:txBody>
    </xdr:sp>
    <xdr:clientData/>
  </xdr:twoCellAnchor>
  <xdr:twoCellAnchor>
    <xdr:from>
      <xdr:col>4</xdr:col>
      <xdr:colOff>669925</xdr:colOff>
      <xdr:row>24</xdr:row>
      <xdr:rowOff>85725</xdr:rowOff>
    </xdr:from>
    <xdr:to>
      <xdr:col>4</xdr:col>
      <xdr:colOff>673100</xdr:colOff>
      <xdr:row>26</xdr:row>
      <xdr:rowOff>57151</xdr:rowOff>
    </xdr:to>
    <xdr:cxnSp macro="">
      <xdr:nvCxnSpPr>
        <xdr:cNvPr id="10" name="Düz Ok Bağlayıcısı 9"/>
        <xdr:cNvCxnSpPr>
          <a:stCxn id="84" idx="2"/>
          <a:endCxn id="30" idx="0"/>
        </xdr:cNvCxnSpPr>
      </xdr:nvCxnSpPr>
      <xdr:spPr>
        <a:xfrm>
          <a:off x="3413125" y="4486275"/>
          <a:ext cx="3175" cy="33337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447675</xdr:colOff>
      <xdr:row>27</xdr:row>
      <xdr:rowOff>161925</xdr:rowOff>
    </xdr:from>
    <xdr:to>
      <xdr:col>1</xdr:col>
      <xdr:colOff>536575</xdr:colOff>
      <xdr:row>29</xdr:row>
      <xdr:rowOff>76200</xdr:rowOff>
    </xdr:to>
    <xdr:sp macro="" textlink="">
      <xdr:nvSpPr>
        <xdr:cNvPr id="35" name="15 Akış Çizelgesi: Manyetik Disk"/>
        <xdr:cNvSpPr/>
      </xdr:nvSpPr>
      <xdr:spPr>
        <a:xfrm>
          <a:off x="447675" y="5105400"/>
          <a:ext cx="774700" cy="276225"/>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Say2000i</a:t>
          </a:r>
        </a:p>
      </xdr:txBody>
    </xdr:sp>
    <xdr:clientData/>
  </xdr:twoCellAnchor>
  <xdr:twoCellAnchor>
    <xdr:from>
      <xdr:col>1</xdr:col>
      <xdr:colOff>536575</xdr:colOff>
      <xdr:row>28</xdr:row>
      <xdr:rowOff>114301</xdr:rowOff>
    </xdr:from>
    <xdr:to>
      <xdr:col>2</xdr:col>
      <xdr:colOff>266700</xdr:colOff>
      <xdr:row>28</xdr:row>
      <xdr:rowOff>119063</xdr:rowOff>
    </xdr:to>
    <xdr:cxnSp macro="">
      <xdr:nvCxnSpPr>
        <xdr:cNvPr id="12" name="Düz Ok Bağlayıcısı 11"/>
        <xdr:cNvCxnSpPr>
          <a:stCxn id="35" idx="4"/>
          <a:endCxn id="30" idx="1"/>
        </xdr:cNvCxnSpPr>
      </xdr:nvCxnSpPr>
      <xdr:spPr>
        <a:xfrm flipV="1">
          <a:off x="1222375" y="5238751"/>
          <a:ext cx="415925" cy="47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457200</xdr:colOff>
      <xdr:row>33</xdr:row>
      <xdr:rowOff>9525</xdr:rowOff>
    </xdr:from>
    <xdr:to>
      <xdr:col>5</xdr:col>
      <xdr:colOff>211015</xdr:colOff>
      <xdr:row>34</xdr:row>
      <xdr:rowOff>92314</xdr:rowOff>
    </xdr:to>
    <xdr:sp macro="" textlink="">
      <xdr:nvSpPr>
        <xdr:cNvPr id="31" name="12 Akış Çizelgesi: Bağlayıcı"/>
        <xdr:cNvSpPr/>
      </xdr:nvSpPr>
      <xdr:spPr>
        <a:xfrm>
          <a:off x="3200400" y="6038850"/>
          <a:ext cx="439615" cy="26376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1</a:t>
          </a:r>
        </a:p>
      </xdr:txBody>
    </xdr:sp>
    <xdr:clientData/>
  </xdr:twoCellAnchor>
  <xdr:twoCellAnchor>
    <xdr:from>
      <xdr:col>4</xdr:col>
      <xdr:colOff>673100</xdr:colOff>
      <xdr:row>30</xdr:row>
      <xdr:rowOff>171451</xdr:rowOff>
    </xdr:from>
    <xdr:to>
      <xdr:col>4</xdr:col>
      <xdr:colOff>677008</xdr:colOff>
      <xdr:row>33</xdr:row>
      <xdr:rowOff>9525</xdr:rowOff>
    </xdr:to>
    <xdr:cxnSp macro="">
      <xdr:nvCxnSpPr>
        <xdr:cNvPr id="7" name="Düz Ok Bağlayıcısı 6"/>
        <xdr:cNvCxnSpPr>
          <a:stCxn id="30" idx="2"/>
          <a:endCxn id="31" idx="0"/>
        </xdr:cNvCxnSpPr>
      </xdr:nvCxnSpPr>
      <xdr:spPr>
        <a:xfrm>
          <a:off x="3416300" y="5657851"/>
          <a:ext cx="3908" cy="38099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2" name="Resim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35" y="36636"/>
          <a:ext cx="567995" cy="4737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36635</xdr:colOff>
      <xdr:row>0</xdr:row>
      <xdr:rowOff>36636</xdr:rowOff>
    </xdr:from>
    <xdr:to>
      <xdr:col>0</xdr:col>
      <xdr:colOff>604630</xdr:colOff>
      <xdr:row>2</xdr:row>
      <xdr:rowOff>72231</xdr:rowOff>
    </xdr:to>
    <xdr:pic>
      <xdr:nvPicPr>
        <xdr:cNvPr id="24" name="Resim 2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35" y="36636"/>
          <a:ext cx="567995" cy="397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4</xdr:row>
      <xdr:rowOff>161925</xdr:rowOff>
    </xdr:from>
    <xdr:to>
      <xdr:col>4</xdr:col>
      <xdr:colOff>581025</xdr:colOff>
      <xdr:row>6</xdr:row>
      <xdr:rowOff>107706</xdr:rowOff>
    </xdr:to>
    <xdr:sp macro="" textlink="">
      <xdr:nvSpPr>
        <xdr:cNvPr id="28" name="5 Akış Çizelgesi: Karar"/>
        <xdr:cNvSpPr/>
      </xdr:nvSpPr>
      <xdr:spPr>
        <a:xfrm>
          <a:off x="2743200" y="971550"/>
          <a:ext cx="581025" cy="30773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sz="900"/>
        </a:p>
      </xdr:txBody>
    </xdr:sp>
    <xdr:clientData/>
  </xdr:twoCellAnchor>
  <xdr:twoCellAnchor>
    <xdr:from>
      <xdr:col>5</xdr:col>
      <xdr:colOff>285750</xdr:colOff>
      <xdr:row>6</xdr:row>
      <xdr:rowOff>123825</xdr:rowOff>
    </xdr:from>
    <xdr:to>
      <xdr:col>7</xdr:col>
      <xdr:colOff>123825</xdr:colOff>
      <xdr:row>9</xdr:row>
      <xdr:rowOff>47625</xdr:rowOff>
    </xdr:to>
    <xdr:sp macro="" textlink="">
      <xdr:nvSpPr>
        <xdr:cNvPr id="30" name="4 Akış Çizelgesi: Sonlandırıcı"/>
        <xdr:cNvSpPr/>
      </xdr:nvSpPr>
      <xdr:spPr>
        <a:xfrm>
          <a:off x="3714750" y="1295400"/>
          <a:ext cx="1209675" cy="46672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Kefilli</a:t>
          </a:r>
          <a:r>
            <a:rPr lang="tr-TR" sz="900" baseline="0"/>
            <a:t> Görevin Sona Ermesi</a:t>
          </a:r>
          <a:endParaRPr lang="tr-TR" sz="900"/>
        </a:p>
      </xdr:txBody>
    </xdr:sp>
    <xdr:clientData/>
  </xdr:twoCellAnchor>
  <xdr:twoCellAnchor>
    <xdr:from>
      <xdr:col>4</xdr:col>
      <xdr:colOff>66675</xdr:colOff>
      <xdr:row>2</xdr:row>
      <xdr:rowOff>219075</xdr:rowOff>
    </xdr:from>
    <xdr:to>
      <xdr:col>4</xdr:col>
      <xdr:colOff>506290</xdr:colOff>
      <xdr:row>4</xdr:row>
      <xdr:rowOff>35164</xdr:rowOff>
    </xdr:to>
    <xdr:sp macro="" textlink="">
      <xdr:nvSpPr>
        <xdr:cNvPr id="31" name="12 Akış Çizelgesi: Bağlayıcı"/>
        <xdr:cNvSpPr/>
      </xdr:nvSpPr>
      <xdr:spPr>
        <a:xfrm>
          <a:off x="2809875" y="581025"/>
          <a:ext cx="439615" cy="26376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1</a:t>
          </a:r>
        </a:p>
      </xdr:txBody>
    </xdr:sp>
    <xdr:clientData/>
  </xdr:twoCellAnchor>
  <xdr:twoCellAnchor>
    <xdr:from>
      <xdr:col>4</xdr:col>
      <xdr:colOff>286483</xdr:colOff>
      <xdr:row>4</xdr:row>
      <xdr:rowOff>35164</xdr:rowOff>
    </xdr:from>
    <xdr:to>
      <xdr:col>4</xdr:col>
      <xdr:colOff>290513</xdr:colOff>
      <xdr:row>4</xdr:row>
      <xdr:rowOff>161925</xdr:rowOff>
    </xdr:to>
    <xdr:cxnSp macro="">
      <xdr:nvCxnSpPr>
        <xdr:cNvPr id="4" name="Düz Ok Bağlayıcısı 3"/>
        <xdr:cNvCxnSpPr>
          <a:stCxn id="31" idx="4"/>
          <a:endCxn id="28" idx="0"/>
        </xdr:cNvCxnSpPr>
      </xdr:nvCxnSpPr>
      <xdr:spPr>
        <a:xfrm>
          <a:off x="3029683" y="844789"/>
          <a:ext cx="4030" cy="12676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581025</xdr:colOff>
      <xdr:row>5</xdr:row>
      <xdr:rowOff>134816</xdr:rowOff>
    </xdr:from>
    <xdr:to>
      <xdr:col>6</xdr:col>
      <xdr:colOff>204788</xdr:colOff>
      <xdr:row>6</xdr:row>
      <xdr:rowOff>123825</xdr:rowOff>
    </xdr:to>
    <xdr:cxnSp macro="">
      <xdr:nvCxnSpPr>
        <xdr:cNvPr id="8" name="Dirsek Bağlayıcısı 7"/>
        <xdr:cNvCxnSpPr>
          <a:stCxn id="28" idx="3"/>
          <a:endCxn id="30" idx="0"/>
        </xdr:cNvCxnSpPr>
      </xdr:nvCxnSpPr>
      <xdr:spPr>
        <a:xfrm>
          <a:off x="3324225" y="1125416"/>
          <a:ext cx="995363" cy="16998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228601</xdr:colOff>
      <xdr:row>10</xdr:row>
      <xdr:rowOff>161925</xdr:rowOff>
    </xdr:from>
    <xdr:to>
      <xdr:col>2</xdr:col>
      <xdr:colOff>28575</xdr:colOff>
      <xdr:row>21</xdr:row>
      <xdr:rowOff>114300</xdr:rowOff>
    </xdr:to>
    <xdr:sp macro="" textlink="">
      <xdr:nvSpPr>
        <xdr:cNvPr id="38" name="1 Akış Çizelgesi: İşlem"/>
        <xdr:cNvSpPr/>
      </xdr:nvSpPr>
      <xdr:spPr>
        <a:xfrm>
          <a:off x="228601" y="2028825"/>
          <a:ext cx="1171574" cy="19431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İlgili Ay Maaş ÖEB'lerinde</a:t>
          </a:r>
          <a:r>
            <a:rPr lang="tr-TR" sz="900" baseline="0"/>
            <a:t> Emanet Hesaplarına (362) Alınarak Aylık Mizana Yansıyan Kefalet Aidatı Giriş Keseneği ve Kefalet Aidatı Aylık Keseneklerin İlgili Ayın Sonuna Kadar Kefalet Sandığı Hesabına Aktarılması</a:t>
          </a:r>
          <a:endParaRPr lang="tr-TR" sz="900"/>
        </a:p>
      </xdr:txBody>
    </xdr:sp>
    <xdr:clientData/>
  </xdr:twoCellAnchor>
  <xdr:twoCellAnchor>
    <xdr:from>
      <xdr:col>0</xdr:col>
      <xdr:colOff>104775</xdr:colOff>
      <xdr:row>23</xdr:row>
      <xdr:rowOff>85724</xdr:rowOff>
    </xdr:from>
    <xdr:to>
      <xdr:col>2</xdr:col>
      <xdr:colOff>152400</xdr:colOff>
      <xdr:row>25</xdr:row>
      <xdr:rowOff>171450</xdr:rowOff>
    </xdr:to>
    <xdr:sp macro="" textlink="">
      <xdr:nvSpPr>
        <xdr:cNvPr id="62" name="1 Akış Çizelgesi: İşlem"/>
        <xdr:cNvSpPr/>
      </xdr:nvSpPr>
      <xdr:spPr>
        <a:xfrm>
          <a:off x="104775" y="4305299"/>
          <a:ext cx="1419225" cy="447676"/>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MİF'in Muhasebe Yetkilisince İmzalanması</a:t>
          </a:r>
        </a:p>
      </xdr:txBody>
    </xdr:sp>
    <xdr:clientData/>
  </xdr:twoCellAnchor>
  <xdr:twoCellAnchor>
    <xdr:from>
      <xdr:col>0</xdr:col>
      <xdr:colOff>57150</xdr:colOff>
      <xdr:row>27</xdr:row>
      <xdr:rowOff>123825</xdr:rowOff>
    </xdr:from>
    <xdr:to>
      <xdr:col>2</xdr:col>
      <xdr:colOff>203200</xdr:colOff>
      <xdr:row>29</xdr:row>
      <xdr:rowOff>123825</xdr:rowOff>
    </xdr:to>
    <xdr:sp macro="" textlink="">
      <xdr:nvSpPr>
        <xdr:cNvPr id="63" name="6 Akış Çizelgesi: Önceden Tanımlı İşlem"/>
        <xdr:cNvSpPr/>
      </xdr:nvSpPr>
      <xdr:spPr>
        <a:xfrm>
          <a:off x="57150" y="5067300"/>
          <a:ext cx="1517650" cy="361950"/>
        </a:xfrm>
        <a:prstGeom prst="flowChartPredefined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Keös Ödeme İşlemleri Süreci</a:t>
          </a:r>
        </a:p>
      </xdr:txBody>
    </xdr:sp>
    <xdr:clientData/>
  </xdr:twoCellAnchor>
  <xdr:twoCellAnchor>
    <xdr:from>
      <xdr:col>0</xdr:col>
      <xdr:colOff>76200</xdr:colOff>
      <xdr:row>31</xdr:row>
      <xdr:rowOff>47625</xdr:rowOff>
    </xdr:from>
    <xdr:to>
      <xdr:col>2</xdr:col>
      <xdr:colOff>193674</xdr:colOff>
      <xdr:row>34</xdr:row>
      <xdr:rowOff>60325</xdr:rowOff>
    </xdr:to>
    <xdr:sp macro="" textlink="">
      <xdr:nvSpPr>
        <xdr:cNvPr id="64" name="4 Akış Çizelgesi: Sonlandırıcı"/>
        <xdr:cNvSpPr/>
      </xdr:nvSpPr>
      <xdr:spPr>
        <a:xfrm>
          <a:off x="76200" y="5743575"/>
          <a:ext cx="1489074" cy="55562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Emanetteki Tutarlar Kefalet</a:t>
          </a:r>
          <a:r>
            <a:rPr lang="tr-TR" sz="900" baseline="0"/>
            <a:t> Sandığı Hesabına </a:t>
          </a:r>
          <a:r>
            <a:rPr lang="tr-TR" sz="900"/>
            <a:t>Aktarıldı</a:t>
          </a:r>
        </a:p>
      </xdr:txBody>
    </xdr:sp>
    <xdr:clientData/>
  </xdr:twoCellAnchor>
  <xdr:twoCellAnchor>
    <xdr:from>
      <xdr:col>1</xdr:col>
      <xdr:colOff>128588</xdr:colOff>
      <xdr:row>25</xdr:row>
      <xdr:rowOff>171450</xdr:rowOff>
    </xdr:from>
    <xdr:to>
      <xdr:col>1</xdr:col>
      <xdr:colOff>130175</xdr:colOff>
      <xdr:row>27</xdr:row>
      <xdr:rowOff>123825</xdr:rowOff>
    </xdr:to>
    <xdr:cxnSp macro="">
      <xdr:nvCxnSpPr>
        <xdr:cNvPr id="48" name="Düz Ok Bağlayıcısı 47"/>
        <xdr:cNvCxnSpPr>
          <a:stCxn id="62" idx="2"/>
          <a:endCxn id="63" idx="0"/>
        </xdr:cNvCxnSpPr>
      </xdr:nvCxnSpPr>
      <xdr:spPr>
        <a:xfrm>
          <a:off x="814388" y="4752975"/>
          <a:ext cx="1587" cy="3143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29</xdr:row>
      <xdr:rowOff>123825</xdr:rowOff>
    </xdr:from>
    <xdr:to>
      <xdr:col>1</xdr:col>
      <xdr:colOff>134937</xdr:colOff>
      <xdr:row>31</xdr:row>
      <xdr:rowOff>47625</xdr:rowOff>
    </xdr:to>
    <xdr:cxnSp macro="">
      <xdr:nvCxnSpPr>
        <xdr:cNvPr id="51" name="Düz Ok Bağlayıcısı 50"/>
        <xdr:cNvCxnSpPr>
          <a:stCxn id="63" idx="2"/>
          <a:endCxn id="64" idx="0"/>
        </xdr:cNvCxnSpPr>
      </xdr:nvCxnSpPr>
      <xdr:spPr>
        <a:xfrm>
          <a:off x="815975" y="5429250"/>
          <a:ext cx="4762" cy="2857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247650</xdr:colOff>
      <xdr:row>10</xdr:row>
      <xdr:rowOff>171451</xdr:rowOff>
    </xdr:from>
    <xdr:to>
      <xdr:col>7</xdr:col>
      <xdr:colOff>676275</xdr:colOff>
      <xdr:row>17</xdr:row>
      <xdr:rowOff>28576</xdr:rowOff>
    </xdr:to>
    <xdr:sp macro="" textlink="">
      <xdr:nvSpPr>
        <xdr:cNvPr id="71" name="1 Akış Çizelgesi: İşlem"/>
        <xdr:cNvSpPr/>
      </xdr:nvSpPr>
      <xdr:spPr>
        <a:xfrm>
          <a:off x="4362450" y="2038351"/>
          <a:ext cx="1114425" cy="112395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Kefalete Tabi Personelin Kefilli</a:t>
          </a:r>
          <a:r>
            <a:rPr lang="tr-TR" sz="900" baseline="0"/>
            <a:t> Görevinin Sona Erdiğine Dair Yazının Teslim Alınması</a:t>
          </a:r>
          <a:endParaRPr lang="tr-TR" sz="900"/>
        </a:p>
      </xdr:txBody>
    </xdr:sp>
    <xdr:clientData/>
  </xdr:twoCellAnchor>
  <xdr:twoCellAnchor>
    <xdr:from>
      <xdr:col>6</xdr:col>
      <xdr:colOff>204788</xdr:colOff>
      <xdr:row>9</xdr:row>
      <xdr:rowOff>47624</xdr:rowOff>
    </xdr:from>
    <xdr:to>
      <xdr:col>7</xdr:col>
      <xdr:colOff>119063</xdr:colOff>
      <xdr:row>10</xdr:row>
      <xdr:rowOff>171450</xdr:rowOff>
    </xdr:to>
    <xdr:cxnSp macro="">
      <xdr:nvCxnSpPr>
        <xdr:cNvPr id="57" name="Düz Ok Bağlayıcısı 56"/>
        <xdr:cNvCxnSpPr>
          <a:stCxn id="30" idx="2"/>
          <a:endCxn id="71" idx="0"/>
        </xdr:cNvCxnSpPr>
      </xdr:nvCxnSpPr>
      <xdr:spPr>
        <a:xfrm rot="16200000" flipH="1">
          <a:off x="4467225" y="1585912"/>
          <a:ext cx="304801" cy="600075"/>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571500</xdr:colOff>
      <xdr:row>27</xdr:row>
      <xdr:rowOff>76200</xdr:rowOff>
    </xdr:from>
    <xdr:to>
      <xdr:col>8</xdr:col>
      <xdr:colOff>457200</xdr:colOff>
      <xdr:row>35</xdr:row>
      <xdr:rowOff>152400</xdr:rowOff>
    </xdr:to>
    <xdr:sp macro="" textlink="">
      <xdr:nvSpPr>
        <xdr:cNvPr id="77" name="1 Akış Çizelgesi: İşlem"/>
        <xdr:cNvSpPr/>
      </xdr:nvSpPr>
      <xdr:spPr>
        <a:xfrm>
          <a:off x="3314700" y="5019675"/>
          <a:ext cx="2628900" cy="1524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Teslim Alınan Yazı Ekindeki</a:t>
          </a:r>
          <a:r>
            <a:rPr lang="tr-TR" sz="900" baseline="0"/>
            <a:t> Kefilli Görevinden Ayrılan Personele Ait Kefalet Reddiyat Tahakkuk Varakasında Doldurulması İlgili İdarece Zorunlu Olan (Personelin Kimlik Bilgileri, Görevi, Görevden Ayrılış Sebebi, Zimmet ve İlişiğinin Bulunup Bulunmadığı Gibi) Bilgilerin Tam ve Doğru Olup Olmadığının; Kefilli Görevinden Ayrılan Personel Taşınır Kayıt Kontrol Yetkilisi İse Formun Harcama Yetkilisince Onaylanıp Onaylanmadığının Kontrol Edilmesi</a:t>
          </a:r>
          <a:endParaRPr lang="tr-TR" sz="900"/>
        </a:p>
      </xdr:txBody>
    </xdr:sp>
    <xdr:clientData/>
  </xdr:twoCellAnchor>
  <xdr:twoCellAnchor>
    <xdr:from>
      <xdr:col>4</xdr:col>
      <xdr:colOff>38100</xdr:colOff>
      <xdr:row>10</xdr:row>
      <xdr:rowOff>161925</xdr:rowOff>
    </xdr:from>
    <xdr:to>
      <xdr:col>5</xdr:col>
      <xdr:colOff>581025</xdr:colOff>
      <xdr:row>21</xdr:row>
      <xdr:rowOff>85725</xdr:rowOff>
    </xdr:to>
    <xdr:sp macro="" textlink="">
      <xdr:nvSpPr>
        <xdr:cNvPr id="74" name="1 Akış Çizelgesi: İşlem"/>
        <xdr:cNvSpPr/>
      </xdr:nvSpPr>
      <xdr:spPr>
        <a:xfrm>
          <a:off x="2781300" y="2028825"/>
          <a:ext cx="1228725" cy="191452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3'er Aylık Dönemler İtibariyle Kefalet Sandığı Başkanlığı</a:t>
          </a:r>
          <a:r>
            <a:rPr lang="tr-TR" sz="900" baseline="0"/>
            <a:t> Hesabına Aktarılan Tutarlara Ait Dekontlar İle 3'er Aylık Kefalet Aidat Bordrosunun Kefalet Sandığına Gönderilmesi ve Bordroya İstinaden Kefalet Cüzdanlarının Doldurulması</a:t>
          </a:r>
          <a:endParaRPr lang="tr-TR" sz="900"/>
        </a:p>
      </xdr:txBody>
    </xdr:sp>
    <xdr:clientData/>
  </xdr:twoCellAnchor>
  <xdr:twoCellAnchor>
    <xdr:from>
      <xdr:col>1</xdr:col>
      <xdr:colOff>657225</xdr:colOff>
      <xdr:row>6</xdr:row>
      <xdr:rowOff>152400</xdr:rowOff>
    </xdr:from>
    <xdr:to>
      <xdr:col>3</xdr:col>
      <xdr:colOff>495300</xdr:colOff>
      <xdr:row>9</xdr:row>
      <xdr:rowOff>76200</xdr:rowOff>
    </xdr:to>
    <xdr:sp macro="" textlink="">
      <xdr:nvSpPr>
        <xdr:cNvPr id="120" name="4 Akış Çizelgesi: Sonlandırıcı"/>
        <xdr:cNvSpPr/>
      </xdr:nvSpPr>
      <xdr:spPr>
        <a:xfrm>
          <a:off x="1343025" y="1323975"/>
          <a:ext cx="1209675" cy="46672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Kefilli</a:t>
          </a:r>
          <a:r>
            <a:rPr lang="tr-TR" sz="900" baseline="0"/>
            <a:t> Görevin Devam Etmesi</a:t>
          </a:r>
          <a:endParaRPr lang="tr-TR" sz="900"/>
        </a:p>
      </xdr:txBody>
    </xdr:sp>
    <xdr:clientData/>
  </xdr:twoCellAnchor>
  <xdr:twoCellAnchor>
    <xdr:from>
      <xdr:col>2</xdr:col>
      <xdr:colOff>333375</xdr:colOff>
      <xdr:row>13</xdr:row>
      <xdr:rowOff>152400</xdr:rowOff>
    </xdr:from>
    <xdr:to>
      <xdr:col>3</xdr:col>
      <xdr:colOff>342900</xdr:colOff>
      <xdr:row>15</xdr:row>
      <xdr:rowOff>66675</xdr:rowOff>
    </xdr:to>
    <xdr:sp macro="" textlink="">
      <xdr:nvSpPr>
        <xdr:cNvPr id="135" name="15 Akış Çizelgesi: Manyetik Disk"/>
        <xdr:cNvSpPr/>
      </xdr:nvSpPr>
      <xdr:spPr>
        <a:xfrm>
          <a:off x="1704975" y="2562225"/>
          <a:ext cx="695325" cy="276225"/>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Say2000i</a:t>
          </a:r>
        </a:p>
      </xdr:txBody>
    </xdr:sp>
    <xdr:clientData/>
  </xdr:twoCellAnchor>
  <xdr:twoCellAnchor>
    <xdr:from>
      <xdr:col>2</xdr:col>
      <xdr:colOff>333375</xdr:colOff>
      <xdr:row>16</xdr:row>
      <xdr:rowOff>95250</xdr:rowOff>
    </xdr:from>
    <xdr:to>
      <xdr:col>3</xdr:col>
      <xdr:colOff>315302</xdr:colOff>
      <xdr:row>18</xdr:row>
      <xdr:rowOff>82550</xdr:rowOff>
    </xdr:to>
    <xdr:sp macro="" textlink="">
      <xdr:nvSpPr>
        <xdr:cNvPr id="141" name="7 Akış Çizelgesi: Belge"/>
        <xdr:cNvSpPr/>
      </xdr:nvSpPr>
      <xdr:spPr>
        <a:xfrm>
          <a:off x="1704975" y="3048000"/>
          <a:ext cx="667727" cy="34925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MİF</a:t>
          </a:r>
        </a:p>
      </xdr:txBody>
    </xdr:sp>
    <xdr:clientData/>
  </xdr:twoCellAnchor>
  <xdr:twoCellAnchor>
    <xdr:from>
      <xdr:col>2</xdr:col>
      <xdr:colOff>371475</xdr:colOff>
      <xdr:row>19</xdr:row>
      <xdr:rowOff>76200</xdr:rowOff>
    </xdr:from>
    <xdr:to>
      <xdr:col>3</xdr:col>
      <xdr:colOff>342900</xdr:colOff>
      <xdr:row>21</xdr:row>
      <xdr:rowOff>63500</xdr:rowOff>
    </xdr:to>
    <xdr:sp macro="" textlink="">
      <xdr:nvSpPr>
        <xdr:cNvPr id="142" name="7 Akış Çizelgesi: Belge"/>
        <xdr:cNvSpPr/>
      </xdr:nvSpPr>
      <xdr:spPr>
        <a:xfrm>
          <a:off x="1743075" y="3571875"/>
          <a:ext cx="657225" cy="34925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Yazı</a:t>
          </a:r>
        </a:p>
      </xdr:txBody>
    </xdr:sp>
    <xdr:clientData/>
  </xdr:twoCellAnchor>
  <xdr:twoCellAnchor>
    <xdr:from>
      <xdr:col>2</xdr:col>
      <xdr:colOff>576264</xdr:colOff>
      <xdr:row>5</xdr:row>
      <xdr:rowOff>134815</xdr:rowOff>
    </xdr:from>
    <xdr:to>
      <xdr:col>4</xdr:col>
      <xdr:colOff>1</xdr:colOff>
      <xdr:row>6</xdr:row>
      <xdr:rowOff>152399</xdr:rowOff>
    </xdr:to>
    <xdr:cxnSp macro="">
      <xdr:nvCxnSpPr>
        <xdr:cNvPr id="161" name="Düz Ok Bağlayıcısı 160"/>
        <xdr:cNvCxnSpPr>
          <a:stCxn id="28" idx="1"/>
          <a:endCxn id="120" idx="0"/>
        </xdr:cNvCxnSpPr>
      </xdr:nvCxnSpPr>
      <xdr:spPr>
        <a:xfrm rot="10800000" flipV="1">
          <a:off x="1947864" y="1125415"/>
          <a:ext cx="795337" cy="19855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128588</xdr:colOff>
      <xdr:row>21</xdr:row>
      <xdr:rowOff>114300</xdr:rowOff>
    </xdr:from>
    <xdr:to>
      <xdr:col>1</xdr:col>
      <xdr:colOff>128588</xdr:colOff>
      <xdr:row>23</xdr:row>
      <xdr:rowOff>85724</xdr:rowOff>
    </xdr:to>
    <xdr:cxnSp macro="">
      <xdr:nvCxnSpPr>
        <xdr:cNvPr id="189" name="Düz Ok Bağlayıcısı 188"/>
        <xdr:cNvCxnSpPr>
          <a:stCxn id="38" idx="2"/>
          <a:endCxn id="62" idx="0"/>
        </xdr:cNvCxnSpPr>
      </xdr:nvCxnSpPr>
      <xdr:spPr>
        <a:xfrm>
          <a:off x="814388" y="3971925"/>
          <a:ext cx="0" cy="33337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409575</xdr:colOff>
      <xdr:row>18</xdr:row>
      <xdr:rowOff>133350</xdr:rowOff>
    </xdr:from>
    <xdr:to>
      <xdr:col>8</xdr:col>
      <xdr:colOff>600075</xdr:colOff>
      <xdr:row>23</xdr:row>
      <xdr:rowOff>95250</xdr:rowOff>
    </xdr:to>
    <xdr:sp macro="" textlink="">
      <xdr:nvSpPr>
        <xdr:cNvPr id="196" name="7 Akış Çizelgesi: Belge"/>
        <xdr:cNvSpPr/>
      </xdr:nvSpPr>
      <xdr:spPr>
        <a:xfrm>
          <a:off x="5210175" y="3448050"/>
          <a:ext cx="876300" cy="86677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Yazı</a:t>
          </a:r>
          <a:r>
            <a:rPr lang="tr-TR" sz="900" baseline="0"/>
            <a:t> ve Kefalet Reddiyat Tahakkuk Varakası</a:t>
          </a:r>
          <a:endParaRPr lang="tr-TR" sz="900"/>
        </a:p>
      </xdr:txBody>
    </xdr:sp>
    <xdr:clientData/>
  </xdr:twoCellAnchor>
  <xdr:twoCellAnchor>
    <xdr:from>
      <xdr:col>7</xdr:col>
      <xdr:colOff>676275</xdr:colOff>
      <xdr:row>14</xdr:row>
      <xdr:rowOff>9526</xdr:rowOff>
    </xdr:from>
    <xdr:to>
      <xdr:col>8</xdr:col>
      <xdr:colOff>161925</xdr:colOff>
      <xdr:row>18</xdr:row>
      <xdr:rowOff>133350</xdr:rowOff>
    </xdr:to>
    <xdr:cxnSp macro="">
      <xdr:nvCxnSpPr>
        <xdr:cNvPr id="198" name="Düz Ok Bağlayıcısı 197"/>
        <xdr:cNvCxnSpPr>
          <a:stCxn id="196" idx="0"/>
          <a:endCxn id="71" idx="3"/>
        </xdr:cNvCxnSpPr>
      </xdr:nvCxnSpPr>
      <xdr:spPr>
        <a:xfrm rot="16200000" flipV="1">
          <a:off x="5138738" y="2938463"/>
          <a:ext cx="847724" cy="17145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514350</xdr:colOff>
      <xdr:row>17</xdr:row>
      <xdr:rowOff>28577</xdr:rowOff>
    </xdr:from>
    <xdr:to>
      <xdr:col>7</xdr:col>
      <xdr:colOff>119063</xdr:colOff>
      <xdr:row>27</xdr:row>
      <xdr:rowOff>76201</xdr:rowOff>
    </xdr:to>
    <xdr:cxnSp macro="">
      <xdr:nvCxnSpPr>
        <xdr:cNvPr id="200" name="Düz Ok Bağlayıcısı 199"/>
        <xdr:cNvCxnSpPr>
          <a:stCxn id="71" idx="2"/>
          <a:endCxn id="77" idx="0"/>
        </xdr:cNvCxnSpPr>
      </xdr:nvCxnSpPr>
      <xdr:spPr>
        <a:xfrm rot="5400000">
          <a:off x="3845720" y="3945732"/>
          <a:ext cx="1857374" cy="290513"/>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295275</xdr:colOff>
      <xdr:row>37</xdr:row>
      <xdr:rowOff>66675</xdr:rowOff>
    </xdr:from>
    <xdr:to>
      <xdr:col>7</xdr:col>
      <xdr:colOff>49090</xdr:colOff>
      <xdr:row>38</xdr:row>
      <xdr:rowOff>149464</xdr:rowOff>
    </xdr:to>
    <xdr:sp macro="" textlink="">
      <xdr:nvSpPr>
        <xdr:cNvPr id="201" name="12 Akış Çizelgesi: Bağlayıcı"/>
        <xdr:cNvSpPr/>
      </xdr:nvSpPr>
      <xdr:spPr>
        <a:xfrm>
          <a:off x="4410075" y="6819900"/>
          <a:ext cx="439615" cy="26376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2</a:t>
          </a:r>
        </a:p>
      </xdr:txBody>
    </xdr:sp>
    <xdr:clientData/>
  </xdr:twoCellAnchor>
  <xdr:twoCellAnchor>
    <xdr:from>
      <xdr:col>6</xdr:col>
      <xdr:colOff>514350</xdr:colOff>
      <xdr:row>35</xdr:row>
      <xdr:rowOff>152400</xdr:rowOff>
    </xdr:from>
    <xdr:to>
      <xdr:col>6</xdr:col>
      <xdr:colOff>515083</xdr:colOff>
      <xdr:row>37</xdr:row>
      <xdr:rowOff>66675</xdr:rowOff>
    </xdr:to>
    <xdr:cxnSp macro="">
      <xdr:nvCxnSpPr>
        <xdr:cNvPr id="203" name="Düz Ok Bağlayıcısı 202"/>
        <xdr:cNvCxnSpPr>
          <a:stCxn id="77" idx="2"/>
          <a:endCxn id="201" idx="0"/>
        </xdr:cNvCxnSpPr>
      </xdr:nvCxnSpPr>
      <xdr:spPr>
        <a:xfrm>
          <a:off x="4629150" y="6543675"/>
          <a:ext cx="733" cy="2762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28575</xdr:colOff>
      <xdr:row>14</xdr:row>
      <xdr:rowOff>109537</xdr:rowOff>
    </xdr:from>
    <xdr:to>
      <xdr:col>2</xdr:col>
      <xdr:colOff>333375</xdr:colOff>
      <xdr:row>16</xdr:row>
      <xdr:rowOff>47624</xdr:rowOff>
    </xdr:to>
    <xdr:cxnSp macro="">
      <xdr:nvCxnSpPr>
        <xdr:cNvPr id="6" name="Dirsek Bağlayıcısı 5"/>
        <xdr:cNvCxnSpPr>
          <a:stCxn id="135" idx="2"/>
          <a:endCxn id="38" idx="3"/>
        </xdr:cNvCxnSpPr>
      </xdr:nvCxnSpPr>
      <xdr:spPr>
        <a:xfrm rot="10800000" flipV="1">
          <a:off x="1400175" y="2700337"/>
          <a:ext cx="304800" cy="300037"/>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28575</xdr:colOff>
      <xdr:row>16</xdr:row>
      <xdr:rowOff>47625</xdr:rowOff>
    </xdr:from>
    <xdr:to>
      <xdr:col>2</xdr:col>
      <xdr:colOff>333375</xdr:colOff>
      <xdr:row>17</xdr:row>
      <xdr:rowOff>88900</xdr:rowOff>
    </xdr:to>
    <xdr:cxnSp macro="">
      <xdr:nvCxnSpPr>
        <xdr:cNvPr id="9" name="Dirsek Bağlayıcısı 8"/>
        <xdr:cNvCxnSpPr>
          <a:stCxn id="38" idx="3"/>
          <a:endCxn id="141" idx="1"/>
        </xdr:cNvCxnSpPr>
      </xdr:nvCxnSpPr>
      <xdr:spPr>
        <a:xfrm>
          <a:off x="1400175" y="3000375"/>
          <a:ext cx="304800" cy="22225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342900</xdr:colOff>
      <xdr:row>14</xdr:row>
      <xdr:rowOff>109538</xdr:rowOff>
    </xdr:from>
    <xdr:to>
      <xdr:col>4</xdr:col>
      <xdr:colOff>38100</xdr:colOff>
      <xdr:row>16</xdr:row>
      <xdr:rowOff>33338</xdr:rowOff>
    </xdr:to>
    <xdr:cxnSp macro="">
      <xdr:nvCxnSpPr>
        <xdr:cNvPr id="11" name="Dirsek Bağlayıcısı 10"/>
        <xdr:cNvCxnSpPr>
          <a:stCxn id="135" idx="4"/>
          <a:endCxn id="74" idx="1"/>
        </xdr:cNvCxnSpPr>
      </xdr:nvCxnSpPr>
      <xdr:spPr>
        <a:xfrm>
          <a:off x="2400300" y="2700338"/>
          <a:ext cx="381000" cy="28575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342900</xdr:colOff>
      <xdr:row>16</xdr:row>
      <xdr:rowOff>33338</xdr:rowOff>
    </xdr:from>
    <xdr:to>
      <xdr:col>4</xdr:col>
      <xdr:colOff>38100</xdr:colOff>
      <xdr:row>20</xdr:row>
      <xdr:rowOff>69850</xdr:rowOff>
    </xdr:to>
    <xdr:cxnSp macro="">
      <xdr:nvCxnSpPr>
        <xdr:cNvPr id="13" name="Dirsek Bağlayıcısı 12"/>
        <xdr:cNvCxnSpPr>
          <a:stCxn id="74" idx="1"/>
          <a:endCxn id="142" idx="3"/>
        </xdr:cNvCxnSpPr>
      </xdr:nvCxnSpPr>
      <xdr:spPr>
        <a:xfrm rot="10800000" flipV="1">
          <a:off x="2400300" y="2986088"/>
          <a:ext cx="381000" cy="760412"/>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128588</xdr:colOff>
      <xdr:row>9</xdr:row>
      <xdr:rowOff>76201</xdr:rowOff>
    </xdr:from>
    <xdr:to>
      <xdr:col>2</xdr:col>
      <xdr:colOff>576263</xdr:colOff>
      <xdr:row>10</xdr:row>
      <xdr:rowOff>161926</xdr:rowOff>
    </xdr:to>
    <xdr:cxnSp macro="">
      <xdr:nvCxnSpPr>
        <xdr:cNvPr id="15" name="Dirsek Bağlayıcısı 14"/>
        <xdr:cNvCxnSpPr>
          <a:stCxn id="120" idx="2"/>
          <a:endCxn id="38" idx="0"/>
        </xdr:cNvCxnSpPr>
      </xdr:nvCxnSpPr>
      <xdr:spPr>
        <a:xfrm rot="5400000">
          <a:off x="1247776" y="1328738"/>
          <a:ext cx="266700" cy="1133475"/>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576263</xdr:colOff>
      <xdr:row>9</xdr:row>
      <xdr:rowOff>76200</xdr:rowOff>
    </xdr:from>
    <xdr:to>
      <xdr:col>4</xdr:col>
      <xdr:colOff>652463</xdr:colOff>
      <xdr:row>10</xdr:row>
      <xdr:rowOff>161925</xdr:rowOff>
    </xdr:to>
    <xdr:cxnSp macro="">
      <xdr:nvCxnSpPr>
        <xdr:cNvPr id="17" name="Dirsek Bağlayıcısı 16"/>
        <xdr:cNvCxnSpPr>
          <a:stCxn id="120" idx="2"/>
          <a:endCxn id="74" idx="0"/>
        </xdr:cNvCxnSpPr>
      </xdr:nvCxnSpPr>
      <xdr:spPr>
        <a:xfrm rot="16200000" flipH="1">
          <a:off x="2538413" y="1171575"/>
          <a:ext cx="266700" cy="144780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428625</xdr:colOff>
      <xdr:row>23</xdr:row>
      <xdr:rowOff>1</xdr:rowOff>
    </xdr:from>
    <xdr:to>
      <xdr:col>6</xdr:col>
      <xdr:colOff>200026</xdr:colOff>
      <xdr:row>24</xdr:row>
      <xdr:rowOff>152400</xdr:rowOff>
    </xdr:to>
    <xdr:sp macro="" textlink="">
      <xdr:nvSpPr>
        <xdr:cNvPr id="47" name="4 Akış Çizelgesi: Sonlandırıcı"/>
        <xdr:cNvSpPr/>
      </xdr:nvSpPr>
      <xdr:spPr>
        <a:xfrm>
          <a:off x="2486025" y="4219576"/>
          <a:ext cx="1828801" cy="333374"/>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prstClr val="black"/>
              </a:solidFill>
              <a:effectLst/>
              <a:uLnTx/>
              <a:uFillTx/>
              <a:latin typeface="+mn-lt"/>
              <a:ea typeface="+mn-ea"/>
              <a:cs typeface="+mn-cs"/>
            </a:rPr>
            <a:t>Kefalet Aidat Bordrosu Kefalet Sandığına Gönderildi</a:t>
          </a:r>
          <a:endParaRPr kumimoji="0" lang="tr-TR" sz="900" b="0" i="0" u="none" strike="noStrike" kern="0" cap="none" spc="0" normalizeH="0" baseline="0" noProof="0">
            <a:ln>
              <a:noFill/>
            </a:ln>
            <a:solidFill>
              <a:sysClr val="windowText" lastClr="000000"/>
            </a:solidFill>
            <a:effectLst/>
            <a:uLnTx/>
            <a:uFillTx/>
            <a:latin typeface="Gill Sans MT"/>
            <a:ea typeface="+mn-ea"/>
            <a:cs typeface="+mn-cs"/>
          </a:endParaRPr>
        </a:p>
      </xdr:txBody>
    </xdr:sp>
    <xdr:clientData/>
  </xdr:twoCellAnchor>
  <xdr:twoCellAnchor>
    <xdr:from>
      <xdr:col>4</xdr:col>
      <xdr:colOff>652463</xdr:colOff>
      <xdr:row>21</xdr:row>
      <xdr:rowOff>85725</xdr:rowOff>
    </xdr:from>
    <xdr:to>
      <xdr:col>4</xdr:col>
      <xdr:colOff>657226</xdr:colOff>
      <xdr:row>23</xdr:row>
      <xdr:rowOff>1</xdr:rowOff>
    </xdr:to>
    <xdr:cxnSp macro="">
      <xdr:nvCxnSpPr>
        <xdr:cNvPr id="22" name="Düz Ok Bağlayıcısı 21"/>
        <xdr:cNvCxnSpPr>
          <a:stCxn id="74" idx="2"/>
          <a:endCxn id="47" idx="0"/>
        </xdr:cNvCxnSpPr>
      </xdr:nvCxnSpPr>
      <xdr:spPr>
        <a:xfrm>
          <a:off x="3395663" y="3943350"/>
          <a:ext cx="4763" cy="2762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2" name="Resim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35" y="36636"/>
          <a:ext cx="567995" cy="397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36635</xdr:colOff>
      <xdr:row>0</xdr:row>
      <xdr:rowOff>36636</xdr:rowOff>
    </xdr:from>
    <xdr:to>
      <xdr:col>0</xdr:col>
      <xdr:colOff>604630</xdr:colOff>
      <xdr:row>2</xdr:row>
      <xdr:rowOff>72231</xdr:rowOff>
    </xdr:to>
    <xdr:pic>
      <xdr:nvPicPr>
        <xdr:cNvPr id="9" name="Resim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35" y="36636"/>
          <a:ext cx="567995" cy="397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123825</xdr:colOff>
      <xdr:row>3</xdr:row>
      <xdr:rowOff>85725</xdr:rowOff>
    </xdr:from>
    <xdr:to>
      <xdr:col>4</xdr:col>
      <xdr:colOff>563440</xdr:colOff>
      <xdr:row>4</xdr:row>
      <xdr:rowOff>130414</xdr:rowOff>
    </xdr:to>
    <xdr:sp macro="" textlink="">
      <xdr:nvSpPr>
        <xdr:cNvPr id="34" name="12 Akış Çizelgesi: Bağlayıcı"/>
        <xdr:cNvSpPr/>
      </xdr:nvSpPr>
      <xdr:spPr>
        <a:xfrm>
          <a:off x="2867025" y="638175"/>
          <a:ext cx="439615" cy="26376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2</a:t>
          </a:r>
        </a:p>
      </xdr:txBody>
    </xdr:sp>
    <xdr:clientData/>
  </xdr:twoCellAnchor>
  <xdr:twoCellAnchor>
    <xdr:from>
      <xdr:col>0</xdr:col>
      <xdr:colOff>390524</xdr:colOff>
      <xdr:row>13</xdr:row>
      <xdr:rowOff>66675</xdr:rowOff>
    </xdr:from>
    <xdr:to>
      <xdr:col>3</xdr:col>
      <xdr:colOff>685799</xdr:colOff>
      <xdr:row>18</xdr:row>
      <xdr:rowOff>76200</xdr:rowOff>
    </xdr:to>
    <xdr:sp macro="" textlink="">
      <xdr:nvSpPr>
        <xdr:cNvPr id="37" name="1 Akış Çizelgesi: İşlem"/>
        <xdr:cNvSpPr/>
      </xdr:nvSpPr>
      <xdr:spPr>
        <a:xfrm>
          <a:off x="390524" y="2466975"/>
          <a:ext cx="2352675" cy="9144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Kefilli</a:t>
          </a:r>
          <a:r>
            <a:rPr lang="tr-TR" sz="900" baseline="0"/>
            <a:t> Görevinden Ayrılan Personel Muhasebe Yetkilisi Mutemedi veya Görevlisi İse Kefalet Reddiyat Tahakkuk Varakasının Muhasebe Yetkilisince Onaylanması</a:t>
          </a:r>
          <a:endParaRPr lang="tr-TR" sz="900"/>
        </a:p>
      </xdr:txBody>
    </xdr:sp>
    <xdr:clientData/>
  </xdr:twoCellAnchor>
  <xdr:twoCellAnchor>
    <xdr:from>
      <xdr:col>0</xdr:col>
      <xdr:colOff>523875</xdr:colOff>
      <xdr:row>31</xdr:row>
      <xdr:rowOff>161924</xdr:rowOff>
    </xdr:from>
    <xdr:to>
      <xdr:col>3</xdr:col>
      <xdr:colOff>561975</xdr:colOff>
      <xdr:row>33</xdr:row>
      <xdr:rowOff>161925</xdr:rowOff>
    </xdr:to>
    <xdr:sp macro="" textlink="">
      <xdr:nvSpPr>
        <xdr:cNvPr id="6" name="4 Akış Çizelgesi: Sonlandırıcı"/>
        <xdr:cNvSpPr/>
      </xdr:nvSpPr>
      <xdr:spPr>
        <a:xfrm>
          <a:off x="523875" y="5819774"/>
          <a:ext cx="2095500" cy="36195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Kefalet İşlemi Tamamlandı</a:t>
          </a:r>
        </a:p>
      </xdr:txBody>
    </xdr:sp>
    <xdr:clientData/>
  </xdr:twoCellAnchor>
  <xdr:twoCellAnchor>
    <xdr:from>
      <xdr:col>3</xdr:col>
      <xdr:colOff>666750</xdr:colOff>
      <xdr:row>6</xdr:row>
      <xdr:rowOff>0</xdr:rowOff>
    </xdr:from>
    <xdr:to>
      <xdr:col>5</xdr:col>
      <xdr:colOff>27842</xdr:colOff>
      <xdr:row>7</xdr:row>
      <xdr:rowOff>126756</xdr:rowOff>
    </xdr:to>
    <xdr:sp macro="" textlink="">
      <xdr:nvSpPr>
        <xdr:cNvPr id="29" name="5 Akış Çizelgesi: Karar"/>
        <xdr:cNvSpPr/>
      </xdr:nvSpPr>
      <xdr:spPr>
        <a:xfrm>
          <a:off x="2724150" y="1133475"/>
          <a:ext cx="732692" cy="30773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4</xdr:col>
      <xdr:colOff>343633</xdr:colOff>
      <xdr:row>4</xdr:row>
      <xdr:rowOff>130414</xdr:rowOff>
    </xdr:from>
    <xdr:to>
      <xdr:col>4</xdr:col>
      <xdr:colOff>347296</xdr:colOff>
      <xdr:row>6</xdr:row>
      <xdr:rowOff>0</xdr:rowOff>
    </xdr:to>
    <xdr:cxnSp macro="">
      <xdr:nvCxnSpPr>
        <xdr:cNvPr id="28" name="Düz Ok Bağlayıcısı 27"/>
        <xdr:cNvCxnSpPr>
          <a:stCxn id="34" idx="4"/>
          <a:endCxn id="29" idx="0"/>
        </xdr:cNvCxnSpPr>
      </xdr:nvCxnSpPr>
      <xdr:spPr>
        <a:xfrm>
          <a:off x="3086833" y="901939"/>
          <a:ext cx="3663" cy="23153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6</xdr:row>
      <xdr:rowOff>153865</xdr:rowOff>
    </xdr:from>
    <xdr:to>
      <xdr:col>3</xdr:col>
      <xdr:colOff>666750</xdr:colOff>
      <xdr:row>8</xdr:row>
      <xdr:rowOff>104774</xdr:rowOff>
    </xdr:to>
    <xdr:cxnSp macro="">
      <xdr:nvCxnSpPr>
        <xdr:cNvPr id="33" name="Düz Ok Bağlayıcısı 32"/>
        <xdr:cNvCxnSpPr>
          <a:stCxn id="29" idx="1"/>
          <a:endCxn id="27" idx="0"/>
        </xdr:cNvCxnSpPr>
      </xdr:nvCxnSpPr>
      <xdr:spPr>
        <a:xfrm rot="10800000" flipV="1">
          <a:off x="1562100" y="1287340"/>
          <a:ext cx="1162050" cy="31285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27842</xdr:colOff>
      <xdr:row>6</xdr:row>
      <xdr:rowOff>153866</xdr:rowOff>
    </xdr:from>
    <xdr:to>
      <xdr:col>6</xdr:col>
      <xdr:colOff>671513</xdr:colOff>
      <xdr:row>8</xdr:row>
      <xdr:rowOff>85725</xdr:rowOff>
    </xdr:to>
    <xdr:cxnSp macro="">
      <xdr:nvCxnSpPr>
        <xdr:cNvPr id="36" name="Düz Ok Bağlayıcısı 35"/>
        <xdr:cNvCxnSpPr>
          <a:stCxn id="29" idx="3"/>
          <a:endCxn id="39" idx="0"/>
        </xdr:cNvCxnSpPr>
      </xdr:nvCxnSpPr>
      <xdr:spPr>
        <a:xfrm>
          <a:off x="3456842" y="1287341"/>
          <a:ext cx="1329471" cy="29380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200025</xdr:colOff>
      <xdr:row>13</xdr:row>
      <xdr:rowOff>28575</xdr:rowOff>
    </xdr:from>
    <xdr:to>
      <xdr:col>7</xdr:col>
      <xdr:colOff>479680</xdr:colOff>
      <xdr:row>15</xdr:row>
      <xdr:rowOff>56174</xdr:rowOff>
    </xdr:to>
    <xdr:sp macro="" textlink="">
      <xdr:nvSpPr>
        <xdr:cNvPr id="38" name="1 Akış Çizelgesi: İşlem"/>
        <xdr:cNvSpPr/>
      </xdr:nvSpPr>
      <xdr:spPr>
        <a:xfrm>
          <a:off x="4314825" y="2428875"/>
          <a:ext cx="965455" cy="38954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Belgelerin İade Edilmesi</a:t>
          </a:r>
        </a:p>
      </xdr:txBody>
    </xdr:sp>
    <xdr:clientData/>
  </xdr:twoCellAnchor>
  <xdr:twoCellAnchor>
    <xdr:from>
      <xdr:col>6</xdr:col>
      <xdr:colOff>671513</xdr:colOff>
      <xdr:row>11</xdr:row>
      <xdr:rowOff>19050</xdr:rowOff>
    </xdr:from>
    <xdr:to>
      <xdr:col>6</xdr:col>
      <xdr:colOff>682753</xdr:colOff>
      <xdr:row>13</xdr:row>
      <xdr:rowOff>28575</xdr:rowOff>
    </xdr:to>
    <xdr:cxnSp macro="">
      <xdr:nvCxnSpPr>
        <xdr:cNvPr id="40" name="Düz Ok Bağlayıcısı 39"/>
        <xdr:cNvCxnSpPr>
          <a:stCxn id="39" idx="2"/>
          <a:endCxn id="38" idx="0"/>
        </xdr:cNvCxnSpPr>
      </xdr:nvCxnSpPr>
      <xdr:spPr>
        <a:xfrm>
          <a:off x="4786313" y="2057400"/>
          <a:ext cx="11240" cy="3714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171450</xdr:colOff>
      <xdr:row>17</xdr:row>
      <xdr:rowOff>19050</xdr:rowOff>
    </xdr:from>
    <xdr:to>
      <xdr:col>7</xdr:col>
      <xdr:colOff>520214</xdr:colOff>
      <xdr:row>19</xdr:row>
      <xdr:rowOff>28575</xdr:rowOff>
    </xdr:to>
    <xdr:sp macro="" textlink="">
      <xdr:nvSpPr>
        <xdr:cNvPr id="41" name="4 Akış Çizelgesi: Sonlandırıcı"/>
        <xdr:cNvSpPr/>
      </xdr:nvSpPr>
      <xdr:spPr>
        <a:xfrm>
          <a:off x="4286250" y="3143250"/>
          <a:ext cx="1034564" cy="37147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Belge İade</a:t>
          </a:r>
          <a:r>
            <a:rPr lang="tr-TR" sz="900" baseline="0"/>
            <a:t> Edildi</a:t>
          </a:r>
          <a:endParaRPr lang="tr-TR" sz="900"/>
        </a:p>
      </xdr:txBody>
    </xdr:sp>
    <xdr:clientData/>
  </xdr:twoCellAnchor>
  <xdr:twoCellAnchor>
    <xdr:from>
      <xdr:col>6</xdr:col>
      <xdr:colOff>682753</xdr:colOff>
      <xdr:row>15</xdr:row>
      <xdr:rowOff>56174</xdr:rowOff>
    </xdr:from>
    <xdr:to>
      <xdr:col>7</xdr:col>
      <xdr:colOff>2932</xdr:colOff>
      <xdr:row>17</xdr:row>
      <xdr:rowOff>19050</xdr:rowOff>
    </xdr:to>
    <xdr:cxnSp macro="">
      <xdr:nvCxnSpPr>
        <xdr:cNvPr id="43" name="Düz Ok Bağlayıcısı 42"/>
        <xdr:cNvCxnSpPr>
          <a:stCxn id="38" idx="2"/>
          <a:endCxn id="41" idx="0"/>
        </xdr:cNvCxnSpPr>
      </xdr:nvCxnSpPr>
      <xdr:spPr>
        <a:xfrm>
          <a:off x="4797553" y="2818424"/>
          <a:ext cx="5979" cy="3248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11</xdr:row>
      <xdr:rowOff>76202</xdr:rowOff>
    </xdr:from>
    <xdr:to>
      <xdr:col>2</xdr:col>
      <xdr:colOff>195262</xdr:colOff>
      <xdr:row>13</xdr:row>
      <xdr:rowOff>66675</xdr:rowOff>
    </xdr:to>
    <xdr:cxnSp macro="">
      <xdr:nvCxnSpPr>
        <xdr:cNvPr id="45" name="Düz Ok Bağlayıcısı 44"/>
        <xdr:cNvCxnSpPr>
          <a:stCxn id="27" idx="2"/>
          <a:endCxn id="37" idx="0"/>
        </xdr:cNvCxnSpPr>
      </xdr:nvCxnSpPr>
      <xdr:spPr>
        <a:xfrm>
          <a:off x="1562100" y="2114552"/>
          <a:ext cx="4762" cy="35242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195262</xdr:colOff>
      <xdr:row>18</xdr:row>
      <xdr:rowOff>76200</xdr:rowOff>
    </xdr:from>
    <xdr:to>
      <xdr:col>2</xdr:col>
      <xdr:colOff>195263</xdr:colOff>
      <xdr:row>20</xdr:row>
      <xdr:rowOff>76199</xdr:rowOff>
    </xdr:to>
    <xdr:cxnSp macro="">
      <xdr:nvCxnSpPr>
        <xdr:cNvPr id="51" name="Düz Ok Bağlayıcısı 50"/>
        <xdr:cNvCxnSpPr>
          <a:stCxn id="37" idx="2"/>
          <a:endCxn id="35" idx="0"/>
        </xdr:cNvCxnSpPr>
      </xdr:nvCxnSpPr>
      <xdr:spPr>
        <a:xfrm>
          <a:off x="1566862" y="3381375"/>
          <a:ext cx="1" cy="36194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352425</xdr:colOff>
      <xdr:row>22</xdr:row>
      <xdr:rowOff>171451</xdr:rowOff>
    </xdr:from>
    <xdr:to>
      <xdr:col>5</xdr:col>
      <xdr:colOff>361950</xdr:colOff>
      <xdr:row>24</xdr:row>
      <xdr:rowOff>133351</xdr:rowOff>
    </xdr:to>
    <xdr:sp macro="" textlink="">
      <xdr:nvSpPr>
        <xdr:cNvPr id="52" name="15 Akış Çizelgesi: Manyetik Disk"/>
        <xdr:cNvSpPr/>
      </xdr:nvSpPr>
      <xdr:spPr>
        <a:xfrm>
          <a:off x="3095625" y="4200526"/>
          <a:ext cx="695325" cy="323850"/>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Say2000i</a:t>
          </a:r>
        </a:p>
      </xdr:txBody>
    </xdr:sp>
    <xdr:clientData/>
  </xdr:twoCellAnchor>
  <xdr:twoCellAnchor>
    <xdr:from>
      <xdr:col>4</xdr:col>
      <xdr:colOff>352426</xdr:colOff>
      <xdr:row>25</xdr:row>
      <xdr:rowOff>104775</xdr:rowOff>
    </xdr:from>
    <xdr:to>
      <xdr:col>5</xdr:col>
      <xdr:colOff>343878</xdr:colOff>
      <xdr:row>27</xdr:row>
      <xdr:rowOff>92075</xdr:rowOff>
    </xdr:to>
    <xdr:sp macro="" textlink="">
      <xdr:nvSpPr>
        <xdr:cNvPr id="21" name="7 Akış Çizelgesi: Belge"/>
        <xdr:cNvSpPr/>
      </xdr:nvSpPr>
      <xdr:spPr>
        <a:xfrm>
          <a:off x="3095626" y="4676775"/>
          <a:ext cx="677252" cy="34925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Yazı</a:t>
          </a:r>
        </a:p>
      </xdr:txBody>
    </xdr:sp>
    <xdr:clientData/>
  </xdr:twoCellAnchor>
  <xdr:twoCellAnchor>
    <xdr:from>
      <xdr:col>4</xdr:col>
      <xdr:colOff>1</xdr:colOff>
      <xdr:row>23</xdr:row>
      <xdr:rowOff>152401</xdr:rowOff>
    </xdr:from>
    <xdr:to>
      <xdr:col>4</xdr:col>
      <xdr:colOff>352426</xdr:colOff>
      <xdr:row>25</xdr:row>
      <xdr:rowOff>33337</xdr:rowOff>
    </xdr:to>
    <xdr:cxnSp macro="">
      <xdr:nvCxnSpPr>
        <xdr:cNvPr id="11" name="Dirsek Bağlayıcısı 10"/>
        <xdr:cNvCxnSpPr>
          <a:stCxn id="52" idx="2"/>
          <a:endCxn id="35" idx="3"/>
        </xdr:cNvCxnSpPr>
      </xdr:nvCxnSpPr>
      <xdr:spPr>
        <a:xfrm rot="10800000" flipV="1">
          <a:off x="2743201" y="4362451"/>
          <a:ext cx="352425" cy="242886"/>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25</xdr:row>
      <xdr:rowOff>33337</xdr:rowOff>
    </xdr:from>
    <xdr:to>
      <xdr:col>4</xdr:col>
      <xdr:colOff>352426</xdr:colOff>
      <xdr:row>26</xdr:row>
      <xdr:rowOff>98425</xdr:rowOff>
    </xdr:to>
    <xdr:cxnSp macro="">
      <xdr:nvCxnSpPr>
        <xdr:cNvPr id="13" name="Dirsek Bağlayıcısı 12"/>
        <xdr:cNvCxnSpPr>
          <a:stCxn id="35" idx="3"/>
          <a:endCxn id="21" idx="1"/>
        </xdr:cNvCxnSpPr>
      </xdr:nvCxnSpPr>
      <xdr:spPr>
        <a:xfrm>
          <a:off x="2743200" y="4605337"/>
          <a:ext cx="352426" cy="246063"/>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390525</xdr:colOff>
      <xdr:row>20</xdr:row>
      <xdr:rowOff>76199</xdr:rowOff>
    </xdr:from>
    <xdr:to>
      <xdr:col>4</xdr:col>
      <xdr:colOff>0</xdr:colOff>
      <xdr:row>29</xdr:row>
      <xdr:rowOff>171450</xdr:rowOff>
    </xdr:to>
    <xdr:sp macro="" textlink="">
      <xdr:nvSpPr>
        <xdr:cNvPr id="35" name="1 Akış Çizelgesi: İşlem"/>
        <xdr:cNvSpPr/>
      </xdr:nvSpPr>
      <xdr:spPr>
        <a:xfrm>
          <a:off x="390525" y="3743324"/>
          <a:ext cx="2352675" cy="1724026"/>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mn-lt"/>
              <a:ea typeface="+mn-ea"/>
              <a:cs typeface="+mn-cs"/>
            </a:rPr>
            <a:t>Kesilen Aidatların İadesi İçin Düzenlenen Kefalet Reddiyat Tahakkuk Varakası İle Birlikte Say2000i Sistemi Personel Modülü Memur Maaşları Menüsünden Kefalet Aidat Listesi (Kefalet Cüzdanı Yok İse) ve/veya Kesintilere İstinaden Doldurulan Kefalet Cüzdanının Kefalet Sandığına Gönderilmesi ve Kefilli Görevinden Ayrılan Personelin Kefalet Aidat Kesintisinin Maaş Bilgi Giriş Ekranından "Kefalet Aidatı Kesilmiyor" Seçeneğinin İşaretlenerek Silinmesi</a:t>
          </a:r>
        </a:p>
      </xdr:txBody>
    </xdr:sp>
    <xdr:clientData/>
  </xdr:twoCellAnchor>
  <xdr:twoCellAnchor>
    <xdr:from>
      <xdr:col>2</xdr:col>
      <xdr:colOff>195263</xdr:colOff>
      <xdr:row>29</xdr:row>
      <xdr:rowOff>171450</xdr:rowOff>
    </xdr:from>
    <xdr:to>
      <xdr:col>2</xdr:col>
      <xdr:colOff>200025</xdr:colOff>
      <xdr:row>31</xdr:row>
      <xdr:rowOff>161924</xdr:rowOff>
    </xdr:to>
    <xdr:cxnSp macro="">
      <xdr:nvCxnSpPr>
        <xdr:cNvPr id="24" name="Düz Ok Bağlayıcısı 23"/>
        <xdr:cNvCxnSpPr>
          <a:stCxn id="35" idx="2"/>
          <a:endCxn id="6" idx="0"/>
        </xdr:cNvCxnSpPr>
      </xdr:nvCxnSpPr>
      <xdr:spPr>
        <a:xfrm>
          <a:off x="1566863" y="5467350"/>
          <a:ext cx="4762" cy="3524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8</xdr:row>
      <xdr:rowOff>104775</xdr:rowOff>
    </xdr:from>
    <xdr:to>
      <xdr:col>3</xdr:col>
      <xdr:colOff>381000</xdr:colOff>
      <xdr:row>11</xdr:row>
      <xdr:rowOff>76202</xdr:rowOff>
    </xdr:to>
    <xdr:sp macro="" textlink="">
      <xdr:nvSpPr>
        <xdr:cNvPr id="27" name="4 Akış Çizelgesi: Sonlandırıcı"/>
        <xdr:cNvSpPr/>
      </xdr:nvSpPr>
      <xdr:spPr>
        <a:xfrm>
          <a:off x="685800" y="1600200"/>
          <a:ext cx="1752600" cy="514352"/>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prstClr val="black"/>
              </a:solidFill>
              <a:effectLst/>
              <a:uLnTx/>
              <a:uFillTx/>
              <a:latin typeface="+mn-lt"/>
              <a:ea typeface="+mn-ea"/>
              <a:cs typeface="+mn-cs"/>
            </a:rPr>
            <a:t>Kefalet Reddiyat Tahakkuk Varakasındaki Bilgiler Doğru</a:t>
          </a:r>
        </a:p>
      </xdr:txBody>
    </xdr:sp>
    <xdr:clientData/>
  </xdr:twoCellAnchor>
  <xdr:twoCellAnchor>
    <xdr:from>
      <xdr:col>5</xdr:col>
      <xdr:colOff>485775</xdr:colOff>
      <xdr:row>8</xdr:row>
      <xdr:rowOff>85725</xdr:rowOff>
    </xdr:from>
    <xdr:to>
      <xdr:col>8</xdr:col>
      <xdr:colOff>171450</xdr:colOff>
      <xdr:row>11</xdr:row>
      <xdr:rowOff>19050</xdr:rowOff>
    </xdr:to>
    <xdr:sp macro="" textlink="">
      <xdr:nvSpPr>
        <xdr:cNvPr id="39" name="4 Akış Çizelgesi: Sonlandırıcı"/>
        <xdr:cNvSpPr/>
      </xdr:nvSpPr>
      <xdr:spPr>
        <a:xfrm>
          <a:off x="3914775" y="1581150"/>
          <a:ext cx="1743075" cy="476250"/>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prstClr val="black"/>
              </a:solidFill>
              <a:effectLst/>
              <a:uLnTx/>
              <a:uFillTx/>
              <a:latin typeface="+mn-lt"/>
              <a:ea typeface="+mn-ea"/>
              <a:cs typeface="+mn-cs"/>
            </a:rPr>
            <a:t>Kefalet Reddiyat Tahakkuk Varakasındaki Bilgiler Eksik/Hatalı</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53487</xdr:colOff>
      <xdr:row>2</xdr:row>
      <xdr:rowOff>47625</xdr:rowOff>
    </xdr:from>
    <xdr:to>
      <xdr:col>4</xdr:col>
      <xdr:colOff>460863</xdr:colOff>
      <xdr:row>4</xdr:row>
      <xdr:rowOff>113568</xdr:rowOff>
    </xdr:to>
    <xdr:sp macro="" textlink="">
      <xdr:nvSpPr>
        <xdr:cNvPr id="24" name="1 Akış Çizelgesi: İşlem"/>
        <xdr:cNvSpPr/>
      </xdr:nvSpPr>
      <xdr:spPr>
        <a:xfrm>
          <a:off x="2110887" y="419100"/>
          <a:ext cx="1093176" cy="42789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a:t>
          </a:r>
          <a:r>
            <a:rPr lang="tr-TR" baseline="0"/>
            <a:t> Yetkilisi</a:t>
          </a:r>
          <a:endParaRPr lang="tr-TR"/>
        </a:p>
      </xdr:txBody>
    </xdr:sp>
    <xdr:clientData/>
  </xdr:twoCellAnchor>
  <xdr:twoCellAnchor>
    <xdr:from>
      <xdr:col>5</xdr:col>
      <xdr:colOff>229333</xdr:colOff>
      <xdr:row>6</xdr:row>
      <xdr:rowOff>9526</xdr:rowOff>
    </xdr:from>
    <xdr:to>
      <xdr:col>7</xdr:col>
      <xdr:colOff>170718</xdr:colOff>
      <xdr:row>8</xdr:row>
      <xdr:rowOff>84261</xdr:rowOff>
    </xdr:to>
    <xdr:sp macro="" textlink="">
      <xdr:nvSpPr>
        <xdr:cNvPr id="25" name="1 Akış Çizelgesi: İşlem"/>
        <xdr:cNvSpPr/>
      </xdr:nvSpPr>
      <xdr:spPr>
        <a:xfrm>
          <a:off x="3658333" y="1104901"/>
          <a:ext cx="1312985" cy="43668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a:t>
          </a:r>
          <a:r>
            <a:rPr lang="tr-TR" baseline="0"/>
            <a:t> Yetkili Yardımcısı</a:t>
          </a:r>
          <a:endParaRPr lang="tr-TR"/>
        </a:p>
      </xdr:txBody>
    </xdr:sp>
    <xdr:clientData/>
  </xdr:twoCellAnchor>
  <xdr:twoCellAnchor>
    <xdr:from>
      <xdr:col>0</xdr:col>
      <xdr:colOff>409575</xdr:colOff>
      <xdr:row>7</xdr:row>
      <xdr:rowOff>125292</xdr:rowOff>
    </xdr:from>
    <xdr:to>
      <xdr:col>2</xdr:col>
      <xdr:colOff>245951</xdr:colOff>
      <xdr:row>10</xdr:row>
      <xdr:rowOff>47626</xdr:rowOff>
    </xdr:to>
    <xdr:sp macro="" textlink="">
      <xdr:nvSpPr>
        <xdr:cNvPr id="26" name="1 Akış Çizelgesi: İşlem"/>
        <xdr:cNvSpPr/>
      </xdr:nvSpPr>
      <xdr:spPr>
        <a:xfrm>
          <a:off x="409575" y="1401642"/>
          <a:ext cx="1207976" cy="46525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a:t>
          </a:r>
          <a:r>
            <a:rPr lang="tr-TR" baseline="0"/>
            <a:t> Sorumlusu</a:t>
          </a:r>
          <a:endParaRPr lang="tr-TR"/>
        </a:p>
      </xdr:txBody>
    </xdr:sp>
    <xdr:clientData/>
  </xdr:twoCellAnchor>
  <xdr:twoCellAnchor>
    <xdr:from>
      <xdr:col>3</xdr:col>
      <xdr:colOff>243988</xdr:colOff>
      <xdr:row>12</xdr:row>
      <xdr:rowOff>72537</xdr:rowOff>
    </xdr:from>
    <xdr:to>
      <xdr:col>5</xdr:col>
      <xdr:colOff>31508</xdr:colOff>
      <xdr:row>14</xdr:row>
      <xdr:rowOff>140678</xdr:rowOff>
    </xdr:to>
    <xdr:sp macro="" textlink="">
      <xdr:nvSpPr>
        <xdr:cNvPr id="27" name="1 Akış Çizelgesi: İşlem"/>
        <xdr:cNvSpPr/>
      </xdr:nvSpPr>
      <xdr:spPr>
        <a:xfrm>
          <a:off x="2301388" y="2253762"/>
          <a:ext cx="1159120" cy="43009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 Görevlisi</a:t>
          </a:r>
        </a:p>
      </xdr:txBody>
    </xdr:sp>
    <xdr:clientData/>
  </xdr:twoCellAnchor>
  <xdr:twoCellAnchor>
    <xdr:from>
      <xdr:col>5</xdr:col>
      <xdr:colOff>31508</xdr:colOff>
      <xdr:row>8</xdr:row>
      <xdr:rowOff>84261</xdr:rowOff>
    </xdr:from>
    <xdr:to>
      <xdr:col>6</xdr:col>
      <xdr:colOff>200025</xdr:colOff>
      <xdr:row>13</xdr:row>
      <xdr:rowOff>107707</xdr:rowOff>
    </xdr:to>
    <xdr:cxnSp macro="">
      <xdr:nvCxnSpPr>
        <xdr:cNvPr id="28" name="Düz Ok Bağlayıcısı 27"/>
        <xdr:cNvCxnSpPr>
          <a:stCxn id="25" idx="2"/>
          <a:endCxn id="27" idx="3"/>
        </xdr:cNvCxnSpPr>
      </xdr:nvCxnSpPr>
      <xdr:spPr>
        <a:xfrm flipH="1">
          <a:off x="3460508" y="1541586"/>
          <a:ext cx="854317" cy="928321"/>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600075</xdr:colOff>
      <xdr:row>4</xdr:row>
      <xdr:rowOff>113568</xdr:rowOff>
    </xdr:from>
    <xdr:to>
      <xdr:col>4</xdr:col>
      <xdr:colOff>137748</xdr:colOff>
      <xdr:row>12</xdr:row>
      <xdr:rowOff>72537</xdr:rowOff>
    </xdr:to>
    <xdr:cxnSp macro="">
      <xdr:nvCxnSpPr>
        <xdr:cNvPr id="29" name="Düz Ok Bağlayıcısı 28"/>
        <xdr:cNvCxnSpPr>
          <a:stCxn id="24" idx="2"/>
          <a:endCxn id="27" idx="0"/>
        </xdr:cNvCxnSpPr>
      </xdr:nvCxnSpPr>
      <xdr:spPr>
        <a:xfrm>
          <a:off x="2657475" y="846993"/>
          <a:ext cx="223473" cy="140676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327763</xdr:colOff>
      <xdr:row>3</xdr:row>
      <xdr:rowOff>80597</xdr:rowOff>
    </xdr:from>
    <xdr:to>
      <xdr:col>3</xdr:col>
      <xdr:colOff>53487</xdr:colOff>
      <xdr:row>7</xdr:row>
      <xdr:rowOff>125292</xdr:rowOff>
    </xdr:to>
    <xdr:cxnSp macro="">
      <xdr:nvCxnSpPr>
        <xdr:cNvPr id="30" name="Düz Ok Bağlayıcısı 29"/>
        <xdr:cNvCxnSpPr>
          <a:stCxn id="24" idx="1"/>
          <a:endCxn id="26" idx="0"/>
        </xdr:cNvCxnSpPr>
      </xdr:nvCxnSpPr>
      <xdr:spPr>
        <a:xfrm flipH="1">
          <a:off x="1013563" y="633047"/>
          <a:ext cx="1097324" cy="76859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460863</xdr:colOff>
      <xdr:row>3</xdr:row>
      <xdr:rowOff>80597</xdr:rowOff>
    </xdr:from>
    <xdr:to>
      <xdr:col>6</xdr:col>
      <xdr:colOff>200026</xdr:colOff>
      <xdr:row>6</xdr:row>
      <xdr:rowOff>9526</xdr:rowOff>
    </xdr:to>
    <xdr:cxnSp macro="">
      <xdr:nvCxnSpPr>
        <xdr:cNvPr id="31" name="Düz Ok Bağlayıcısı 30"/>
        <xdr:cNvCxnSpPr>
          <a:stCxn id="24" idx="3"/>
          <a:endCxn id="25" idx="0"/>
        </xdr:cNvCxnSpPr>
      </xdr:nvCxnSpPr>
      <xdr:spPr>
        <a:xfrm>
          <a:off x="3204063" y="633047"/>
          <a:ext cx="1110763" cy="471854"/>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327763</xdr:colOff>
      <xdr:row>10</xdr:row>
      <xdr:rowOff>47626</xdr:rowOff>
    </xdr:from>
    <xdr:to>
      <xdr:col>3</xdr:col>
      <xdr:colOff>243988</xdr:colOff>
      <xdr:row>13</xdr:row>
      <xdr:rowOff>106608</xdr:rowOff>
    </xdr:to>
    <xdr:cxnSp macro="">
      <xdr:nvCxnSpPr>
        <xdr:cNvPr id="32" name="Düz Ok Bağlayıcısı 31"/>
        <xdr:cNvCxnSpPr>
          <a:stCxn id="26" idx="2"/>
          <a:endCxn id="27" idx="1"/>
        </xdr:cNvCxnSpPr>
      </xdr:nvCxnSpPr>
      <xdr:spPr>
        <a:xfrm>
          <a:off x="1013563" y="1866901"/>
          <a:ext cx="1287825" cy="601907"/>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245951</xdr:colOff>
      <xdr:row>7</xdr:row>
      <xdr:rowOff>46894</xdr:rowOff>
    </xdr:from>
    <xdr:to>
      <xdr:col>5</xdr:col>
      <xdr:colOff>229333</xdr:colOff>
      <xdr:row>8</xdr:row>
      <xdr:rowOff>176947</xdr:rowOff>
    </xdr:to>
    <xdr:cxnSp macro="">
      <xdr:nvCxnSpPr>
        <xdr:cNvPr id="33" name="Düz Ok Bağlayıcısı 32"/>
        <xdr:cNvCxnSpPr>
          <a:stCxn id="26" idx="3"/>
          <a:endCxn id="25" idx="1"/>
        </xdr:cNvCxnSpPr>
      </xdr:nvCxnSpPr>
      <xdr:spPr>
        <a:xfrm flipV="1">
          <a:off x="1617551" y="1323244"/>
          <a:ext cx="2040782" cy="31102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0"/>
  <sheetViews>
    <sheetView zoomScaleNormal="100" workbookViewId="0">
      <selection activeCell="A27" sqref="A27"/>
    </sheetView>
  </sheetViews>
  <sheetFormatPr defaultRowHeight="12.75"/>
  <cols>
    <col min="1" max="1" width="5.625" style="40" customWidth="1"/>
    <col min="2" max="2" width="40.5" style="40" customWidth="1"/>
    <col min="3" max="3" width="44.75" style="40" customWidth="1"/>
    <col min="4" max="16384" width="9" style="40"/>
  </cols>
  <sheetData>
    <row r="1" spans="1:256" ht="18">
      <c r="A1" s="59" t="s">
        <v>788</v>
      </c>
      <c r="B1" s="38"/>
      <c r="C1" s="39"/>
    </row>
    <row r="2" spans="1:256" ht="6.75" customHeight="1">
      <c r="A2" s="41"/>
    </row>
    <row r="3" spans="1:256">
      <c r="A3" s="53" t="s">
        <v>774</v>
      </c>
      <c r="B3" s="37" t="s">
        <v>783</v>
      </c>
      <c r="C3" s="42" t="s">
        <v>1080</v>
      </c>
    </row>
    <row r="4" spans="1:256">
      <c r="A4" s="53" t="s">
        <v>775</v>
      </c>
      <c r="B4" s="37" t="s">
        <v>441</v>
      </c>
      <c r="C4" s="43" t="s">
        <v>1081</v>
      </c>
    </row>
    <row r="5" spans="1:256">
      <c r="A5" s="53" t="s">
        <v>776</v>
      </c>
      <c r="B5" s="37" t="s">
        <v>440</v>
      </c>
      <c r="C5" s="113" t="s">
        <v>1077</v>
      </c>
    </row>
    <row r="6" spans="1:256" ht="38.25">
      <c r="A6" s="53" t="s">
        <v>777</v>
      </c>
      <c r="B6" s="37" t="s">
        <v>772</v>
      </c>
      <c r="C6" s="44" t="s">
        <v>1083</v>
      </c>
    </row>
    <row r="7" spans="1:256">
      <c r="A7" s="53" t="s">
        <v>778</v>
      </c>
      <c r="B7" s="37" t="s">
        <v>773</v>
      </c>
      <c r="C7" s="44" t="s">
        <v>1084</v>
      </c>
    </row>
    <row r="9" spans="1:256" s="52" customFormat="1" ht="28.5">
      <c r="A9" s="122" t="s">
        <v>106</v>
      </c>
      <c r="B9" s="123"/>
      <c r="C9" s="124"/>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28" t="s">
        <v>94</v>
      </c>
      <c r="B10" s="129"/>
      <c r="C10" s="13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8">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 r="A12" s="125" t="s">
        <v>42</v>
      </c>
      <c r="B12" s="126"/>
      <c r="C12" s="127"/>
    </row>
    <row r="13" spans="1:256" ht="15">
      <c r="A13" s="45">
        <v>2</v>
      </c>
      <c r="B13" s="46" t="s">
        <v>779</v>
      </c>
      <c r="C13" s="47"/>
      <c r="D13" s="48"/>
    </row>
    <row r="14" spans="1:256">
      <c r="A14" s="49">
        <f>IF(AND('21_K_IK'!B9&lt;&gt;"",'21_K_IK'!C9&lt;&gt;""),1,0)</f>
        <v>1</v>
      </c>
      <c r="B14" s="60" t="s">
        <v>791</v>
      </c>
      <c r="D14" s="48"/>
    </row>
    <row r="15" spans="1:256">
      <c r="A15" s="108">
        <f>IF(AND('22_K_EK'!B9&lt;&gt;"",'22_K_EK'!C9&lt;&gt;""),1,0)</f>
        <v>1</v>
      </c>
      <c r="B15" s="109" t="s">
        <v>1053</v>
      </c>
      <c r="C15" s="110"/>
      <c r="D15" s="48"/>
    </row>
    <row r="16" spans="1:256">
      <c r="A16" s="50">
        <f>IF('24_K_YK'!B9&lt;&gt;"",1,0)</f>
        <v>1</v>
      </c>
      <c r="B16" s="60" t="s">
        <v>795</v>
      </c>
      <c r="D16" s="48"/>
    </row>
    <row r="17" spans="1:4" ht="15">
      <c r="A17" s="46">
        <v>3</v>
      </c>
      <c r="B17" s="61" t="s">
        <v>442</v>
      </c>
      <c r="C17" s="47"/>
    </row>
    <row r="18" spans="1:4">
      <c r="A18" s="50">
        <f>IF('31_P_BO'!B9&lt;&gt;"",1,0)</f>
        <v>1</v>
      </c>
      <c r="B18" s="60" t="s">
        <v>796</v>
      </c>
      <c r="C18" s="51"/>
      <c r="D18" s="48"/>
    </row>
    <row r="19" spans="1:4">
      <c r="A19" s="50">
        <f>IF('32_P_Gr'!B9&lt;&gt;"",1,0)</f>
        <v>1</v>
      </c>
      <c r="B19" s="60" t="s">
        <v>797</v>
      </c>
      <c r="C19" s="51"/>
      <c r="D19" s="48"/>
    </row>
    <row r="20" spans="1:4">
      <c r="A20" s="50">
        <f>IF('33_P_Ci'!B9&lt;&gt;"",1,0)</f>
        <v>1</v>
      </c>
      <c r="B20" s="60" t="s">
        <v>798</v>
      </c>
      <c r="C20" s="51"/>
      <c r="D20" s="48"/>
    </row>
    <row r="21" spans="1:4">
      <c r="A21" s="50">
        <f>IF(AND('34_P_Me'!B9&lt;&gt;"",'34_P_Me'!C9&lt;&gt;""),1,0)</f>
        <v>1</v>
      </c>
      <c r="B21" s="60" t="s">
        <v>799</v>
      </c>
      <c r="C21" s="51"/>
      <c r="D21" s="48"/>
    </row>
    <row r="22" spans="1:4">
      <c r="A22" s="50">
        <f>IF('35_P_TP'!B9&lt;&gt;"",1,0)</f>
        <v>1</v>
      </c>
      <c r="B22" s="60" t="s">
        <v>1040</v>
      </c>
      <c r="C22" s="51"/>
      <c r="D22" s="48"/>
    </row>
    <row r="23" spans="1:4">
      <c r="A23" s="50">
        <f>IF('36_P_Fr'!B9&lt;&gt;"",1,0)</f>
        <v>1</v>
      </c>
      <c r="B23" s="60" t="s">
        <v>1041</v>
      </c>
      <c r="C23" s="51"/>
      <c r="D23" s="48"/>
    </row>
    <row r="24" spans="1:4">
      <c r="A24" s="50"/>
      <c r="B24" s="60" t="s">
        <v>433</v>
      </c>
    </row>
    <row r="25" spans="1:4">
      <c r="A25" s="49">
        <f>IF(AND('38_P_İl'!B9&lt;&gt;"",'38_P_İl'!C9&lt;&gt;""),1,0)</f>
        <v>1</v>
      </c>
      <c r="B25" s="60" t="s">
        <v>111</v>
      </c>
    </row>
    <row r="26" spans="1:4">
      <c r="A26" s="49">
        <f>IF('İletişim Akış Diyagramı'!A1&lt;&gt;"",1,0)</f>
        <v>1</v>
      </c>
      <c r="B26" s="60" t="s">
        <v>112</v>
      </c>
    </row>
    <row r="27" spans="1:4" ht="15">
      <c r="A27" s="46">
        <v>5</v>
      </c>
      <c r="B27" s="61" t="s">
        <v>807</v>
      </c>
      <c r="C27" s="47"/>
    </row>
    <row r="28" spans="1:4">
      <c r="A28" s="50">
        <f>IF(AND('5_IO'!B10&lt;&gt;"",'5_IO'!C10&lt;&gt;"",'5_IO'!D10&lt;&gt;"",'5_IO'!E10&lt;&gt;"",'5_IO'!F10&lt;&gt;""""),1,0)</f>
        <v>1</v>
      </c>
      <c r="B28" s="60" t="s">
        <v>439</v>
      </c>
    </row>
    <row r="29" spans="1:4" ht="15">
      <c r="A29" s="46">
        <v>6</v>
      </c>
      <c r="B29" s="61" t="s">
        <v>431</v>
      </c>
      <c r="C29" s="47"/>
    </row>
    <row r="30" spans="1:4">
      <c r="A30" s="50">
        <f>IF(AND('6_FD'!B10&lt;&gt;"",'6_FD'!C10&lt;&gt;""),1,0)</f>
        <v>1</v>
      </c>
      <c r="B30" s="60" t="s">
        <v>432</v>
      </c>
    </row>
  </sheetData>
  <sheetProtection selectLockedCells="1"/>
  <mergeCells count="3">
    <mergeCell ref="A9:C9"/>
    <mergeCell ref="A12:C12"/>
    <mergeCell ref="A10:C10"/>
  </mergeCells>
  <phoneticPr fontId="35" type="noConversion"/>
  <conditionalFormatting sqref="C3 C5:C7">
    <cfRule type="containsBlanks" dxfId="39" priority="5">
      <formula>LEN(TRIM(C3))=0</formula>
    </cfRule>
  </conditionalFormatting>
  <conditionalFormatting sqref="A30 A28 A14:A16 A18:A26">
    <cfRule type="iconSet" priority="4">
      <iconSet iconSet="3Symbols2" showValue="0">
        <cfvo type="percent" val="0"/>
        <cfvo type="num" val="0" gte="0"/>
        <cfvo type="num" val="1"/>
      </iconSet>
    </cfRule>
  </conditionalFormatting>
  <conditionalFormatting sqref="A15">
    <cfRule type="iconSet" priority="3">
      <iconSet iconSet="3Symbols2" showValue="0">
        <cfvo type="percent" val="0"/>
        <cfvo type="num" val="0" gte="0"/>
        <cfvo type="num" val="1"/>
      </iconSet>
    </cfRule>
  </conditionalFormatting>
  <conditionalFormatting sqref="C4">
    <cfRule type="containsBlanks" dxfId="38" priority="1">
      <formula>LEN(TRIM(C4))=0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0"/>
  <sheetViews>
    <sheetView view="pageBreakPreview" zoomScaleNormal="100" zoomScaleSheetLayoutView="100" workbookViewId="0">
      <selection activeCell="B1" sqref="B1"/>
    </sheetView>
  </sheetViews>
  <sheetFormatPr defaultRowHeight="12.75"/>
  <cols>
    <col min="1" max="1" width="5" style="12" customWidth="1"/>
    <col min="2" max="2" width="80.25" style="12" customWidth="1"/>
    <col min="3" max="16384" width="9" style="2"/>
  </cols>
  <sheetData>
    <row r="1" spans="1:3">
      <c r="A1" s="1" t="s">
        <v>784</v>
      </c>
      <c r="B1" s="13" t="s">
        <v>1129</v>
      </c>
      <c r="C1" s="35" t="s">
        <v>808</v>
      </c>
    </row>
    <row r="2" spans="1:3">
      <c r="A2" s="1" t="s">
        <v>786</v>
      </c>
      <c r="B2" s="4" t="str">
        <f>IF('1_GO'!C4="","",'1_GO'!C4)</f>
        <v>Ödeme İşlemleri</v>
      </c>
    </row>
    <row r="3" spans="1:3">
      <c r="A3" s="1" t="s">
        <v>785</v>
      </c>
      <c r="B3" s="5" t="str">
        <f>IF('1_GO'!C5="","",'1_GO'!C5)</f>
        <v>Kefalet İşlemleri Süreci</v>
      </c>
    </row>
    <row r="4" spans="1:3">
      <c r="A4" s="2"/>
      <c r="B4" s="2"/>
    </row>
    <row r="5" spans="1:3" ht="18">
      <c r="A5" s="6" t="s">
        <v>444</v>
      </c>
      <c r="B5" s="8"/>
    </row>
    <row r="6" spans="1:3">
      <c r="A6" s="9"/>
      <c r="B6" s="11"/>
    </row>
    <row r="7" spans="1:3">
      <c r="A7" s="3"/>
      <c r="B7" s="2"/>
    </row>
    <row r="8" spans="1:3">
      <c r="A8" s="1" t="s">
        <v>782</v>
      </c>
      <c r="B8" s="1" t="s">
        <v>801</v>
      </c>
    </row>
    <row r="9" spans="1:3">
      <c r="A9" s="12">
        <v>1</v>
      </c>
      <c r="B9" s="12" t="s">
        <v>1086</v>
      </c>
    </row>
    <row r="10" spans="1:3">
      <c r="A10" s="12">
        <v>2</v>
      </c>
      <c r="B10" s="12" t="s">
        <v>1094</v>
      </c>
    </row>
  </sheetData>
  <sheetProtection selectLockedCells="1"/>
  <phoneticPr fontId="35" type="noConversion"/>
  <conditionalFormatting sqref="B1:B3">
    <cfRule type="containsBlanks" dxfId="24" priority="3">
      <formula>LEN(TRIM(B1))=0</formula>
    </cfRule>
  </conditionalFormatting>
  <conditionalFormatting sqref="A10:B65536 A9">
    <cfRule type="containsBlanks" dxfId="23" priority="2">
      <formula>LEN(TRIM(A9))=0</formula>
    </cfRule>
  </conditionalFormatting>
  <conditionalFormatting sqref="B9">
    <cfRule type="containsBlanks" dxfId="22"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9"/>
  <sheetViews>
    <sheetView view="pageBreakPreview" zoomScaleNormal="100" zoomScaleSheetLayoutView="100" workbookViewId="0">
      <selection activeCell="B1" sqref="B1"/>
    </sheetView>
  </sheetViews>
  <sheetFormatPr defaultRowHeight="12.75"/>
  <cols>
    <col min="1" max="1" width="5" style="12" customWidth="1"/>
    <col min="2" max="2" width="78" style="12" customWidth="1"/>
    <col min="3" max="16384" width="9" style="2"/>
  </cols>
  <sheetData>
    <row r="1" spans="1:3">
      <c r="A1" s="1" t="s">
        <v>784</v>
      </c>
      <c r="B1" s="13" t="s">
        <v>1129</v>
      </c>
      <c r="C1" s="35" t="s">
        <v>808</v>
      </c>
    </row>
    <row r="2" spans="1:3">
      <c r="A2" s="1" t="s">
        <v>786</v>
      </c>
      <c r="B2" s="4" t="str">
        <f>IF('1_GO'!C4="","",'1_GO'!C4)</f>
        <v>Ödeme İşlemleri</v>
      </c>
    </row>
    <row r="3" spans="1:3">
      <c r="A3" s="1" t="s">
        <v>785</v>
      </c>
      <c r="B3" s="5" t="str">
        <f>IF('1_GO'!C5="","",'1_GO'!C5)</f>
        <v>Kefalet İşlemleri Süreci</v>
      </c>
    </row>
    <row r="4" spans="1:3">
      <c r="A4" s="2"/>
      <c r="B4" s="2"/>
    </row>
    <row r="5" spans="1:3" ht="18">
      <c r="A5" s="6" t="s">
        <v>445</v>
      </c>
      <c r="B5" s="8"/>
    </row>
    <row r="6" spans="1:3">
      <c r="A6" s="9"/>
      <c r="B6" s="11"/>
    </row>
    <row r="7" spans="1:3">
      <c r="A7" s="3"/>
      <c r="B7" s="2"/>
    </row>
    <row r="8" spans="1:3">
      <c r="A8" s="1" t="s">
        <v>782</v>
      </c>
      <c r="B8" s="1" t="s">
        <v>802</v>
      </c>
    </row>
    <row r="9" spans="1:3">
      <c r="A9" s="111" t="s">
        <v>1065</v>
      </c>
      <c r="B9" s="111" t="s">
        <v>1066</v>
      </c>
    </row>
    <row r="10" spans="1:3">
      <c r="A10" s="111" t="s">
        <v>1087</v>
      </c>
      <c r="B10" s="111" t="s">
        <v>1086</v>
      </c>
    </row>
    <row r="11" spans="1:3">
      <c r="A11" s="111"/>
      <c r="B11" s="111"/>
    </row>
    <row r="12" spans="1:3">
      <c r="A12" s="111"/>
      <c r="B12" s="111"/>
    </row>
    <row r="13" spans="1:3">
      <c r="A13" s="111"/>
      <c r="B13" s="111"/>
    </row>
    <row r="14" spans="1:3">
      <c r="A14" s="111"/>
      <c r="B14" s="111"/>
    </row>
    <row r="15" spans="1:3">
      <c r="A15" s="111"/>
      <c r="B15" s="111"/>
    </row>
    <row r="16" spans="1:3">
      <c r="A16" s="111"/>
      <c r="B16" s="111"/>
    </row>
    <row r="17" spans="1:2">
      <c r="A17" s="111"/>
      <c r="B17" s="111"/>
    </row>
    <row r="18" spans="1:2">
      <c r="A18" s="111"/>
      <c r="B18" s="111"/>
    </row>
    <row r="19" spans="1:2">
      <c r="A19" s="111"/>
      <c r="B19" s="111"/>
    </row>
    <row r="20" spans="1:2">
      <c r="A20" s="111"/>
      <c r="B20" s="111"/>
    </row>
    <row r="21" spans="1:2">
      <c r="A21" s="111"/>
      <c r="B21" s="111"/>
    </row>
    <row r="22" spans="1:2">
      <c r="A22" s="111"/>
      <c r="B22" s="111"/>
    </row>
    <row r="23" spans="1:2">
      <c r="A23" s="111"/>
      <c r="B23" s="111"/>
    </row>
    <row r="24" spans="1:2">
      <c r="A24" s="111"/>
      <c r="B24" s="111"/>
    </row>
    <row r="25" spans="1:2">
      <c r="A25" s="111"/>
      <c r="B25" s="111"/>
    </row>
    <row r="26" spans="1:2">
      <c r="A26" s="111"/>
      <c r="B26" s="111"/>
    </row>
    <row r="27" spans="1:2">
      <c r="A27" s="111"/>
      <c r="B27" s="111"/>
    </row>
    <row r="28" spans="1:2">
      <c r="A28" s="111"/>
      <c r="B28" s="111"/>
    </row>
    <row r="29" spans="1:2">
      <c r="A29" s="111"/>
      <c r="B29" s="111"/>
    </row>
    <row r="30" spans="1:2">
      <c r="A30" s="111"/>
      <c r="B30" s="111"/>
    </row>
    <row r="31" spans="1:2">
      <c r="A31" s="111"/>
      <c r="B31" s="111"/>
    </row>
    <row r="32" spans="1:2">
      <c r="A32" s="111"/>
      <c r="B32" s="111"/>
    </row>
    <row r="33" spans="1:2">
      <c r="A33" s="111"/>
      <c r="B33" s="111"/>
    </row>
    <row r="34" spans="1:2">
      <c r="A34" s="111"/>
      <c r="B34" s="111"/>
    </row>
    <row r="35" spans="1:2">
      <c r="A35" s="111"/>
      <c r="B35" s="111"/>
    </row>
    <row r="36" spans="1:2">
      <c r="A36" s="111"/>
      <c r="B36" s="111"/>
    </row>
    <row r="37" spans="1:2">
      <c r="A37" s="111"/>
      <c r="B37" s="111"/>
    </row>
    <row r="38" spans="1:2">
      <c r="A38" s="111"/>
      <c r="B38" s="111"/>
    </row>
    <row r="39" spans="1:2">
      <c r="A39" s="111"/>
      <c r="B39" s="111"/>
    </row>
    <row r="40" spans="1:2">
      <c r="A40" s="111"/>
      <c r="B40" s="111"/>
    </row>
    <row r="41" spans="1:2">
      <c r="A41" s="111"/>
      <c r="B41" s="111"/>
    </row>
    <row r="42" spans="1:2">
      <c r="A42" s="111"/>
      <c r="B42" s="111"/>
    </row>
    <row r="43" spans="1:2">
      <c r="A43" s="111"/>
      <c r="B43" s="111"/>
    </row>
    <row r="44" spans="1:2">
      <c r="A44" s="111"/>
      <c r="B44" s="111"/>
    </row>
    <row r="45" spans="1:2">
      <c r="A45" s="111"/>
      <c r="B45" s="111"/>
    </row>
    <row r="46" spans="1:2">
      <c r="A46" s="111"/>
      <c r="B46" s="111"/>
    </row>
    <row r="47" spans="1:2">
      <c r="A47" s="111"/>
      <c r="B47" s="111"/>
    </row>
    <row r="48" spans="1:2">
      <c r="A48" s="111"/>
      <c r="B48" s="111"/>
    </row>
    <row r="49" spans="1:2">
      <c r="A49" s="111"/>
      <c r="B49" s="111"/>
    </row>
  </sheetData>
  <sheetProtection selectLockedCells="1"/>
  <phoneticPr fontId="35" type="noConversion"/>
  <conditionalFormatting sqref="B1:B3">
    <cfRule type="containsBlanks" dxfId="21" priority="2">
      <formula>LEN(TRIM(B1))=0</formula>
    </cfRule>
  </conditionalFormatting>
  <conditionalFormatting sqref="A9:B65536">
    <cfRule type="containsBlanks" dxfId="20"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1"/>
  <sheetViews>
    <sheetView view="pageBreakPreview" zoomScaleNormal="100" zoomScaleSheetLayoutView="100" workbookViewId="0">
      <selection activeCell="B1" sqref="B1:C1"/>
    </sheetView>
  </sheetViews>
  <sheetFormatPr defaultRowHeight="12.75"/>
  <cols>
    <col min="1" max="1" width="5" style="12" customWidth="1"/>
    <col min="2" max="2" width="60.625" style="36" customWidth="1"/>
    <col min="3" max="3" width="20.625" style="12" customWidth="1"/>
    <col min="4" max="16384" width="9" style="2"/>
  </cols>
  <sheetData>
    <row r="1" spans="1:4">
      <c r="A1" s="1" t="s">
        <v>784</v>
      </c>
      <c r="B1" s="149" t="s">
        <v>1129</v>
      </c>
      <c r="C1" s="150"/>
      <c r="D1" s="35" t="s">
        <v>808</v>
      </c>
    </row>
    <row r="2" spans="1:4">
      <c r="A2" s="1" t="s">
        <v>786</v>
      </c>
      <c r="B2" s="151" t="str">
        <f>IF('1_GO'!C4="","",'1_GO'!C4)</f>
        <v>Ödeme İşlemleri</v>
      </c>
      <c r="C2" s="152"/>
    </row>
    <row r="3" spans="1:4">
      <c r="A3" s="1" t="s">
        <v>785</v>
      </c>
      <c r="B3" s="153" t="str">
        <f>IF('1_GO'!C5="","",'1_GO'!C5)</f>
        <v>Kefalet İşlemleri Süreci</v>
      </c>
      <c r="C3" s="154"/>
    </row>
    <row r="4" spans="1:4">
      <c r="A4" s="2"/>
      <c r="B4" s="2"/>
      <c r="C4" s="2"/>
    </row>
    <row r="5" spans="1:4" ht="18">
      <c r="A5" s="6" t="s">
        <v>446</v>
      </c>
      <c r="B5" s="7"/>
      <c r="C5" s="8"/>
    </row>
    <row r="6" spans="1:4">
      <c r="A6" s="9"/>
      <c r="B6" s="10"/>
      <c r="C6" s="11"/>
    </row>
    <row r="7" spans="1:4">
      <c r="A7" s="3"/>
      <c r="B7" s="2"/>
      <c r="C7" s="2"/>
    </row>
    <row r="8" spans="1:4">
      <c r="A8" s="1" t="s">
        <v>782</v>
      </c>
      <c r="B8" s="1" t="s">
        <v>803</v>
      </c>
      <c r="C8" s="1" t="s">
        <v>804</v>
      </c>
    </row>
    <row r="9" spans="1:4">
      <c r="A9" s="12">
        <v>1</v>
      </c>
      <c r="B9" s="114" t="s">
        <v>1088</v>
      </c>
      <c r="C9" s="12" t="s">
        <v>1089</v>
      </c>
    </row>
    <row r="10" spans="1:4">
      <c r="A10" s="12">
        <v>2</v>
      </c>
      <c r="B10" s="120" t="s">
        <v>1067</v>
      </c>
    </row>
    <row r="11" spans="1:4">
      <c r="A11" s="12">
        <v>3</v>
      </c>
      <c r="B11" s="36" t="s">
        <v>1120</v>
      </c>
    </row>
  </sheetData>
  <sheetProtection selectLockedCells="1"/>
  <mergeCells count="3">
    <mergeCell ref="B1:C1"/>
    <mergeCell ref="B2:C2"/>
    <mergeCell ref="B3:C3"/>
  </mergeCells>
  <phoneticPr fontId="35" type="noConversion"/>
  <conditionalFormatting sqref="B1:C3">
    <cfRule type="containsBlanks" dxfId="19" priority="4">
      <formula>LEN(TRIM(B1))=0</formula>
    </cfRule>
  </conditionalFormatting>
  <conditionalFormatting sqref="A11:C65536">
    <cfRule type="containsBlanks" dxfId="18" priority="3">
      <formula>LEN(TRIM(A11))=0</formula>
    </cfRule>
  </conditionalFormatting>
  <conditionalFormatting sqref="A10:C10">
    <cfRule type="containsBlanks" dxfId="17" priority="2">
      <formula>LEN(TRIM(A10))=0</formula>
    </cfRule>
  </conditionalFormatting>
  <conditionalFormatting sqref="A9:C9">
    <cfRule type="containsBlanks" dxfId="16"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 sqref="B1"/>
    </sheetView>
  </sheetViews>
  <sheetFormatPr defaultRowHeight="12.75"/>
  <cols>
    <col min="1" max="1" width="5" style="12" customWidth="1"/>
    <col min="2" max="2" width="90.625" style="12" customWidth="1"/>
    <col min="3" max="16384" width="9" style="2"/>
  </cols>
  <sheetData>
    <row r="1" spans="1:3">
      <c r="A1" s="1" t="s">
        <v>784</v>
      </c>
      <c r="B1" s="13" t="s">
        <v>1129</v>
      </c>
      <c r="C1" s="35" t="s">
        <v>808</v>
      </c>
    </row>
    <row r="2" spans="1:3">
      <c r="A2" s="1" t="s">
        <v>786</v>
      </c>
      <c r="B2" s="4" t="str">
        <f>IF('1_GO'!C4="","",'1_GO'!C4)</f>
        <v>Ödeme İşlemleri</v>
      </c>
    </row>
    <row r="3" spans="1:3">
      <c r="A3" s="1" t="s">
        <v>785</v>
      </c>
      <c r="B3" s="5" t="str">
        <f>IF('1_GO'!C5="","",'1_GO'!C5)</f>
        <v>Kefalet İşlemleri Süreci</v>
      </c>
    </row>
    <row r="4" spans="1:3">
      <c r="A4" s="2"/>
      <c r="B4" s="2"/>
    </row>
    <row r="5" spans="1:3" ht="18">
      <c r="A5" s="6" t="s">
        <v>1038</v>
      </c>
      <c r="B5" s="8"/>
    </row>
    <row r="6" spans="1:3">
      <c r="A6" s="9"/>
      <c r="B6" s="11"/>
    </row>
    <row r="7" spans="1:3">
      <c r="A7" s="3"/>
      <c r="B7" s="2"/>
    </row>
    <row r="8" spans="1:3">
      <c r="A8" s="1" t="s">
        <v>782</v>
      </c>
      <c r="B8" s="1" t="s">
        <v>806</v>
      </c>
    </row>
    <row r="9" spans="1:3">
      <c r="B9" s="12" t="s">
        <v>1090</v>
      </c>
    </row>
  </sheetData>
  <sheetProtection selectLockedCells="1"/>
  <phoneticPr fontId="35" type="noConversion"/>
  <conditionalFormatting sqref="B1:B3">
    <cfRule type="containsBlanks" dxfId="15" priority="2">
      <formula>LEN(TRIM(B1))=0</formula>
    </cfRule>
  </conditionalFormatting>
  <conditionalFormatting sqref="A9:B65536">
    <cfRule type="containsBlanks" dxfId="14"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0"/>
  <sheetViews>
    <sheetView view="pageBreakPreview" zoomScaleNormal="100" zoomScaleSheetLayoutView="100" workbookViewId="0">
      <selection activeCell="B1" sqref="B1"/>
    </sheetView>
  </sheetViews>
  <sheetFormatPr defaultRowHeight="12.75"/>
  <cols>
    <col min="1" max="1" width="5" style="12" customWidth="1"/>
    <col min="2" max="2" width="90.625" style="12" customWidth="1"/>
    <col min="3" max="16384" width="9" style="2"/>
  </cols>
  <sheetData>
    <row r="1" spans="1:3">
      <c r="A1" s="1" t="s">
        <v>784</v>
      </c>
      <c r="B1" s="13" t="s">
        <v>1129</v>
      </c>
      <c r="C1" s="35" t="s">
        <v>808</v>
      </c>
    </row>
    <row r="2" spans="1:3">
      <c r="A2" s="1" t="s">
        <v>786</v>
      </c>
      <c r="B2" s="4" t="str">
        <f>IF('1_GO'!C4="","",'1_GO'!C4)</f>
        <v>Ödeme İşlemleri</v>
      </c>
    </row>
    <row r="3" spans="1:3">
      <c r="A3" s="1" t="s">
        <v>785</v>
      </c>
      <c r="B3" s="5" t="str">
        <f>IF('1_GO'!C5="","",'1_GO'!C5)</f>
        <v>Kefalet İşlemleri Süreci</v>
      </c>
    </row>
    <row r="4" spans="1:3">
      <c r="A4" s="2"/>
      <c r="B4" s="2"/>
    </row>
    <row r="5" spans="1:3" ht="18">
      <c r="A5" s="6" t="s">
        <v>1039</v>
      </c>
      <c r="B5" s="8"/>
    </row>
    <row r="6" spans="1:3">
      <c r="A6" s="9"/>
      <c r="B6" s="11"/>
    </row>
    <row r="7" spans="1:3">
      <c r="A7" s="3"/>
      <c r="B7" s="2"/>
    </row>
    <row r="8" spans="1:3">
      <c r="A8" s="1" t="s">
        <v>782</v>
      </c>
      <c r="B8" s="1" t="s">
        <v>805</v>
      </c>
    </row>
    <row r="9" spans="1:3">
      <c r="A9" s="12">
        <v>1</v>
      </c>
      <c r="B9" s="12" t="s">
        <v>1066</v>
      </c>
    </row>
    <row r="10" spans="1:3">
      <c r="A10" s="12">
        <v>2</v>
      </c>
      <c r="B10" s="12" t="s">
        <v>1094</v>
      </c>
    </row>
  </sheetData>
  <sheetProtection selectLockedCells="1"/>
  <phoneticPr fontId="35" type="noConversion"/>
  <conditionalFormatting sqref="B1:B3">
    <cfRule type="containsBlanks" dxfId="13" priority="2">
      <formula>LEN(TRIM(B1))=0</formula>
    </cfRule>
  </conditionalFormatting>
  <conditionalFormatting sqref="A9:B65536">
    <cfRule type="containsBlanks" dxfId="12"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41"/>
  <sheetViews>
    <sheetView tabSelected="1" view="pageBreakPreview" zoomScale="80" zoomScaleNormal="85" zoomScaleSheetLayoutView="80" workbookViewId="0">
      <pane xSplit="4" ySplit="8" topLeftCell="E21" activePane="bottomRight" state="frozen"/>
      <selection pane="topRight" activeCell="E1" sqref="E1"/>
      <selection pane="bottomLeft" activeCell="A10" sqref="A10"/>
      <selection pane="bottomRight" activeCell="D26" sqref="D26"/>
    </sheetView>
  </sheetViews>
  <sheetFormatPr defaultRowHeight="14.25"/>
  <cols>
    <col min="1" max="1" width="5" style="29" customWidth="1"/>
    <col min="2" max="2" width="24" style="30" customWidth="1"/>
    <col min="3" max="3" width="43.5" style="30" customWidth="1"/>
    <col min="4" max="4" width="12.875" style="30" customWidth="1"/>
    <col min="5" max="5" width="12.625" style="30" customWidth="1"/>
    <col min="6" max="6" width="10.75" style="30" customWidth="1"/>
    <col min="7" max="7" width="10.625" style="30" customWidth="1"/>
    <col min="8" max="9" width="12.625" style="30" customWidth="1"/>
    <col min="10" max="10" width="17.75" style="30" customWidth="1"/>
    <col min="11" max="11" width="14.25" style="30" customWidth="1"/>
    <col min="12" max="12" width="15.625" style="30" customWidth="1"/>
    <col min="13" max="13" width="12.625" style="29" customWidth="1"/>
    <col min="14" max="16384" width="9" style="14"/>
  </cols>
  <sheetData>
    <row r="1" spans="1:13">
      <c r="A1" s="1" t="s">
        <v>784</v>
      </c>
      <c r="B1" s="160" t="s">
        <v>1129</v>
      </c>
      <c r="C1" s="160"/>
      <c r="D1" s="160"/>
      <c r="E1" s="35" t="s">
        <v>808</v>
      </c>
      <c r="F1" s="14"/>
      <c r="G1" s="14"/>
      <c r="H1" s="14"/>
      <c r="I1" s="14"/>
      <c r="J1" s="14"/>
      <c r="K1" s="14"/>
      <c r="L1" s="14"/>
      <c r="M1" s="14"/>
    </row>
    <row r="2" spans="1:13">
      <c r="A2" s="1" t="s">
        <v>786</v>
      </c>
      <c r="B2" s="161" t="str">
        <f>IF('1_GO'!C4="","",'1_GO'!C4)</f>
        <v>Ödeme İşlemleri</v>
      </c>
      <c r="C2" s="161"/>
      <c r="D2" s="161"/>
      <c r="E2" s="14"/>
      <c r="F2" s="14"/>
      <c r="G2" s="14"/>
      <c r="H2" s="14"/>
      <c r="I2" s="14"/>
      <c r="J2" s="14"/>
      <c r="K2" s="14"/>
      <c r="L2" s="14"/>
      <c r="M2" s="14"/>
    </row>
    <row r="3" spans="1:13">
      <c r="A3" s="1" t="s">
        <v>785</v>
      </c>
      <c r="B3" s="162" t="str">
        <f>IF('1_GO'!C5="","",'1_GO'!C5)</f>
        <v>Kefalet İşlemleri Süreci</v>
      </c>
      <c r="C3" s="162"/>
      <c r="D3" s="162"/>
      <c r="E3" s="14"/>
      <c r="F3" s="14"/>
      <c r="G3" s="14"/>
      <c r="H3" s="14"/>
      <c r="I3" s="14"/>
      <c r="J3" s="14"/>
      <c r="K3" s="14"/>
      <c r="L3" s="14"/>
      <c r="M3" s="14"/>
    </row>
    <row r="4" spans="1:13">
      <c r="A4" s="2"/>
      <c r="B4" s="2"/>
      <c r="C4" s="2"/>
      <c r="D4" s="14"/>
      <c r="E4" s="14"/>
      <c r="F4" s="14"/>
      <c r="G4" s="14"/>
      <c r="H4" s="14"/>
      <c r="I4" s="14"/>
      <c r="J4" s="14"/>
      <c r="K4" s="14"/>
      <c r="L4" s="14"/>
      <c r="M4" s="14"/>
    </row>
    <row r="5" spans="1:13" ht="18">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63.75">
      <c r="A8" s="32" t="s">
        <v>782</v>
      </c>
      <c r="B8" s="32" t="s">
        <v>809</v>
      </c>
      <c r="C8" s="32" t="s">
        <v>810</v>
      </c>
      <c r="D8" s="32" t="s">
        <v>811</v>
      </c>
      <c r="E8" s="32" t="s">
        <v>1056</v>
      </c>
      <c r="F8" s="32" t="s">
        <v>812</v>
      </c>
      <c r="G8" s="32" t="s">
        <v>813</v>
      </c>
      <c r="H8" s="33" t="s">
        <v>814</v>
      </c>
      <c r="I8" s="33" t="s">
        <v>815</v>
      </c>
      <c r="J8" s="33" t="s">
        <v>816</v>
      </c>
      <c r="K8" s="31" t="s">
        <v>817</v>
      </c>
      <c r="L8" s="31" t="s">
        <v>818</v>
      </c>
      <c r="M8" s="34" t="s">
        <v>819</v>
      </c>
    </row>
    <row r="9" spans="1:13" ht="25.5">
      <c r="A9" s="30">
        <v>1</v>
      </c>
      <c r="B9" s="30" t="s">
        <v>1097</v>
      </c>
      <c r="C9" s="30" t="s">
        <v>1096</v>
      </c>
      <c r="D9" s="30" t="s">
        <v>1068</v>
      </c>
      <c r="E9" s="30" t="s">
        <v>1069</v>
      </c>
      <c r="F9" s="30" t="s">
        <v>1059</v>
      </c>
      <c r="G9" s="30" t="s">
        <v>1090</v>
      </c>
      <c r="H9" s="30" t="s">
        <v>1090</v>
      </c>
      <c r="I9" s="30" t="s">
        <v>1090</v>
      </c>
      <c r="J9" s="30" t="s">
        <v>1090</v>
      </c>
      <c r="K9" s="30" t="s">
        <v>716</v>
      </c>
      <c r="L9" s="30" t="s">
        <v>718</v>
      </c>
      <c r="M9" s="107" t="s">
        <v>820</v>
      </c>
    </row>
    <row r="10" spans="1:13" ht="38.25">
      <c r="A10" s="30">
        <v>2</v>
      </c>
      <c r="B10" s="30" t="s">
        <v>1099</v>
      </c>
      <c r="C10" s="30" t="s">
        <v>1098</v>
      </c>
      <c r="D10" s="30" t="s">
        <v>1068</v>
      </c>
      <c r="E10" s="30" t="s">
        <v>1069</v>
      </c>
      <c r="F10" s="30" t="s">
        <v>1059</v>
      </c>
      <c r="G10" s="30" t="s">
        <v>1090</v>
      </c>
      <c r="H10" s="30" t="s">
        <v>1090</v>
      </c>
      <c r="I10" s="30" t="s">
        <v>1090</v>
      </c>
      <c r="J10" s="30" t="s">
        <v>1090</v>
      </c>
      <c r="K10" s="30" t="s">
        <v>716</v>
      </c>
      <c r="L10" s="30" t="s">
        <v>718</v>
      </c>
      <c r="M10" s="107" t="s">
        <v>820</v>
      </c>
    </row>
    <row r="11" spans="1:13" ht="63.75">
      <c r="A11" s="30">
        <v>3</v>
      </c>
      <c r="B11" s="30" t="s">
        <v>1101</v>
      </c>
      <c r="C11" s="30" t="s">
        <v>1100</v>
      </c>
      <c r="D11" s="30" t="s">
        <v>1068</v>
      </c>
      <c r="E11" s="30" t="s">
        <v>1069</v>
      </c>
      <c r="F11" s="30" t="s">
        <v>1059</v>
      </c>
      <c r="G11" s="30" t="s">
        <v>1090</v>
      </c>
      <c r="H11" s="30" t="s">
        <v>1090</v>
      </c>
      <c r="I11" s="30" t="s">
        <v>1090</v>
      </c>
      <c r="J11" s="30" t="s">
        <v>1064</v>
      </c>
      <c r="K11" s="30" t="s">
        <v>716</v>
      </c>
      <c r="L11" s="30" t="s">
        <v>718</v>
      </c>
      <c r="M11" s="107" t="s">
        <v>820</v>
      </c>
    </row>
    <row r="12" spans="1:13" ht="51">
      <c r="A12" s="30">
        <v>4</v>
      </c>
      <c r="B12" s="30" t="s">
        <v>1103</v>
      </c>
      <c r="C12" s="30" t="s">
        <v>1102</v>
      </c>
      <c r="D12" s="30" t="s">
        <v>1068</v>
      </c>
      <c r="E12" s="30" t="s">
        <v>1069</v>
      </c>
      <c r="F12" s="30" t="s">
        <v>1059</v>
      </c>
      <c r="G12" s="30" t="s">
        <v>1090</v>
      </c>
      <c r="H12" s="30" t="s">
        <v>1090</v>
      </c>
      <c r="I12" s="30" t="s">
        <v>1090</v>
      </c>
      <c r="J12" s="30" t="s">
        <v>1064</v>
      </c>
      <c r="K12" s="30" t="s">
        <v>716</v>
      </c>
      <c r="L12" s="30" t="s">
        <v>718</v>
      </c>
      <c r="M12" s="107" t="s">
        <v>820</v>
      </c>
    </row>
    <row r="13" spans="1:13" ht="51">
      <c r="A13" s="30">
        <v>5</v>
      </c>
      <c r="B13" s="30" t="s">
        <v>1117</v>
      </c>
      <c r="C13" s="30" t="s">
        <v>1104</v>
      </c>
      <c r="D13" s="30" t="s">
        <v>1068</v>
      </c>
      <c r="E13" s="30" t="s">
        <v>1069</v>
      </c>
      <c r="F13" s="30" t="s">
        <v>1059</v>
      </c>
      <c r="G13" s="30" t="s">
        <v>1090</v>
      </c>
      <c r="H13" s="30" t="s">
        <v>1090</v>
      </c>
      <c r="I13" s="30" t="s">
        <v>1066</v>
      </c>
      <c r="J13" s="30" t="s">
        <v>1064</v>
      </c>
      <c r="K13" s="30" t="s">
        <v>716</v>
      </c>
      <c r="L13" s="30" t="s">
        <v>718</v>
      </c>
      <c r="M13" s="107" t="s">
        <v>820</v>
      </c>
    </row>
    <row r="14" spans="1:13" ht="63.75">
      <c r="A14" s="30">
        <v>6</v>
      </c>
      <c r="B14" s="30" t="s">
        <v>1106</v>
      </c>
      <c r="C14" s="30" t="s">
        <v>1105</v>
      </c>
      <c r="D14" s="30" t="s">
        <v>1068</v>
      </c>
      <c r="E14" s="30" t="s">
        <v>1069</v>
      </c>
      <c r="F14" s="30" t="s">
        <v>1059</v>
      </c>
      <c r="G14" s="30" t="s">
        <v>1090</v>
      </c>
      <c r="H14" s="30" t="s">
        <v>1090</v>
      </c>
      <c r="I14" s="30" t="s">
        <v>1090</v>
      </c>
      <c r="J14" s="30" t="s">
        <v>1064</v>
      </c>
      <c r="K14" s="30" t="s">
        <v>716</v>
      </c>
      <c r="L14" s="30" t="s">
        <v>718</v>
      </c>
      <c r="M14" s="107" t="s">
        <v>820</v>
      </c>
    </row>
    <row r="15" spans="1:13" ht="25.5">
      <c r="A15" s="30">
        <v>7</v>
      </c>
      <c r="B15" s="30" t="s">
        <v>1108</v>
      </c>
      <c r="C15" s="30" t="s">
        <v>1107</v>
      </c>
      <c r="D15" s="30" t="s">
        <v>1109</v>
      </c>
      <c r="E15" s="30" t="s">
        <v>1069</v>
      </c>
      <c r="F15" s="30" t="s">
        <v>1059</v>
      </c>
      <c r="G15" s="30" t="s">
        <v>1090</v>
      </c>
      <c r="H15" s="30" t="s">
        <v>1090</v>
      </c>
      <c r="I15" s="30" t="s">
        <v>1110</v>
      </c>
      <c r="J15" s="30" t="s">
        <v>1090</v>
      </c>
      <c r="K15" s="30" t="s">
        <v>716</v>
      </c>
      <c r="L15" s="30" t="s">
        <v>718</v>
      </c>
      <c r="M15" s="107" t="s">
        <v>820</v>
      </c>
    </row>
    <row r="16" spans="1:13" ht="117.75" customHeight="1">
      <c r="A16" s="30">
        <v>8</v>
      </c>
      <c r="B16" s="30" t="s">
        <v>1112</v>
      </c>
      <c r="C16" s="30" t="s">
        <v>1111</v>
      </c>
      <c r="D16" s="30" t="s">
        <v>1068</v>
      </c>
      <c r="E16" s="30" t="s">
        <v>1069</v>
      </c>
      <c r="F16" s="30" t="s">
        <v>1059</v>
      </c>
      <c r="G16" s="30" t="s">
        <v>1090</v>
      </c>
      <c r="H16" s="30" t="s">
        <v>1090</v>
      </c>
      <c r="I16" s="30" t="s">
        <v>1090</v>
      </c>
      <c r="J16" s="30" t="s">
        <v>1090</v>
      </c>
      <c r="K16" s="30" t="s">
        <v>716</v>
      </c>
      <c r="L16" s="30" t="s">
        <v>718</v>
      </c>
      <c r="M16" s="107" t="s">
        <v>820</v>
      </c>
    </row>
    <row r="17" spans="1:13" ht="38.25">
      <c r="A17" s="30">
        <v>9</v>
      </c>
      <c r="B17" s="30" t="s">
        <v>1114</v>
      </c>
      <c r="C17" s="30" t="s">
        <v>1113</v>
      </c>
      <c r="D17" s="30" t="s">
        <v>1109</v>
      </c>
      <c r="E17" s="30" t="s">
        <v>1069</v>
      </c>
      <c r="F17" s="30" t="s">
        <v>1059</v>
      </c>
      <c r="G17" s="30" t="s">
        <v>1090</v>
      </c>
      <c r="H17" s="30" t="s">
        <v>1090</v>
      </c>
      <c r="I17" s="30" t="s">
        <v>1090</v>
      </c>
      <c r="J17" s="30" t="s">
        <v>1090</v>
      </c>
      <c r="K17" s="30" t="s">
        <v>716</v>
      </c>
      <c r="L17" s="30" t="s">
        <v>718</v>
      </c>
      <c r="M17" s="107" t="s">
        <v>820</v>
      </c>
    </row>
    <row r="18" spans="1:13" ht="117" customHeight="1">
      <c r="A18" s="30">
        <v>10</v>
      </c>
      <c r="B18" s="30" t="s">
        <v>1116</v>
      </c>
      <c r="C18" s="30" t="s">
        <v>1115</v>
      </c>
      <c r="D18" s="30" t="s">
        <v>1109</v>
      </c>
      <c r="E18" s="30" t="s">
        <v>1069</v>
      </c>
      <c r="F18" s="30" t="s">
        <v>1059</v>
      </c>
      <c r="G18" s="30" t="s">
        <v>1090</v>
      </c>
      <c r="H18" s="30" t="s">
        <v>1090</v>
      </c>
      <c r="I18" s="30" t="s">
        <v>1090</v>
      </c>
      <c r="J18" s="30" t="s">
        <v>1064</v>
      </c>
      <c r="K18" s="30" t="s">
        <v>716</v>
      </c>
      <c r="L18" s="30" t="s">
        <v>718</v>
      </c>
      <c r="M18" s="107" t="s">
        <v>820</v>
      </c>
    </row>
    <row r="19" spans="1:13" ht="15" thickBot="1">
      <c r="A19" s="30"/>
      <c r="M19" s="107"/>
    </row>
    <row r="20" spans="1:13" ht="27" customHeight="1" thickBot="1">
      <c r="A20" s="155" t="s">
        <v>1054</v>
      </c>
      <c r="B20" s="156"/>
      <c r="C20" s="157"/>
      <c r="D20" s="112"/>
      <c r="E20" s="155" t="s">
        <v>1055</v>
      </c>
      <c r="F20" s="156"/>
      <c r="G20" s="156"/>
      <c r="H20" s="156"/>
      <c r="I20" s="157"/>
      <c r="J20" s="112"/>
      <c r="K20" s="112"/>
      <c r="L20" s="158"/>
      <c r="M20" s="112"/>
    </row>
    <row r="21" spans="1:13" ht="23.25" customHeight="1">
      <c r="A21" s="163" t="s">
        <v>1124</v>
      </c>
      <c r="B21" s="164"/>
      <c r="C21" s="165"/>
      <c r="D21" s="112"/>
      <c r="E21" s="163" t="s">
        <v>1121</v>
      </c>
      <c r="F21" s="164"/>
      <c r="G21" s="164"/>
      <c r="H21" s="164"/>
      <c r="I21" s="165"/>
      <c r="J21" s="112"/>
      <c r="K21" s="112"/>
      <c r="L21" s="159"/>
      <c r="M21" s="112"/>
    </row>
    <row r="22" spans="1:13" ht="56.25" customHeight="1" thickBot="1">
      <c r="A22" s="166" t="s">
        <v>1127</v>
      </c>
      <c r="B22" s="167"/>
      <c r="C22" s="168"/>
      <c r="D22" s="112"/>
      <c r="E22" s="166" t="s">
        <v>1118</v>
      </c>
      <c r="F22" s="167"/>
      <c r="G22" s="167"/>
      <c r="H22" s="167"/>
      <c r="I22" s="168"/>
      <c r="J22" s="112"/>
      <c r="K22" s="112"/>
      <c r="L22" s="159"/>
      <c r="M22" s="112"/>
    </row>
    <row r="23" spans="1:13">
      <c r="A23" s="14"/>
      <c r="B23" s="14"/>
      <c r="C23" s="14"/>
      <c r="D23" s="14"/>
      <c r="E23" s="14"/>
      <c r="F23" s="14"/>
      <c r="G23" s="14"/>
      <c r="H23" s="14"/>
      <c r="I23" s="14"/>
      <c r="J23" s="14"/>
      <c r="K23" s="14"/>
      <c r="L23" s="14"/>
      <c r="M23" s="14"/>
    </row>
    <row r="24" spans="1:13">
      <c r="A24" s="14"/>
      <c r="B24" s="14"/>
      <c r="C24" s="14"/>
      <c r="D24" s="14"/>
      <c r="E24" s="14"/>
      <c r="F24" s="14"/>
      <c r="G24" s="14"/>
      <c r="H24" s="14"/>
      <c r="I24" s="14"/>
      <c r="J24" s="14"/>
      <c r="K24" s="14"/>
      <c r="L24" s="14"/>
      <c r="M24" s="14"/>
    </row>
    <row r="25" spans="1:13">
      <c r="A25" s="14"/>
      <c r="B25" s="14"/>
      <c r="C25" s="14"/>
      <c r="D25" s="14"/>
      <c r="E25" s="14"/>
      <c r="F25" s="14"/>
      <c r="G25" s="14"/>
      <c r="H25" s="14"/>
      <c r="I25" s="14"/>
      <c r="J25" s="14"/>
      <c r="K25" s="14"/>
      <c r="L25" s="14"/>
      <c r="M25" s="14"/>
    </row>
    <row r="26" spans="1:13">
      <c r="A26" s="14"/>
      <c r="B26" s="14"/>
      <c r="C26" s="14"/>
      <c r="D26" s="14"/>
      <c r="E26" s="14"/>
      <c r="F26" s="14"/>
      <c r="G26" s="14"/>
      <c r="H26" s="14"/>
      <c r="I26" s="14"/>
      <c r="J26" s="14"/>
      <c r="K26" s="14"/>
      <c r="L26" s="14"/>
      <c r="M26" s="14"/>
    </row>
    <row r="27" spans="1:13">
      <c r="A27" s="14"/>
      <c r="B27" s="14"/>
      <c r="C27" s="14"/>
      <c r="D27" s="14"/>
      <c r="E27" s="14"/>
      <c r="F27" s="14"/>
      <c r="G27" s="14"/>
      <c r="H27" s="14"/>
      <c r="I27" s="14"/>
      <c r="J27" s="14"/>
      <c r="K27" s="14"/>
      <c r="L27" s="14"/>
      <c r="M27" s="14"/>
    </row>
    <row r="28" spans="1:13">
      <c r="A28" s="14"/>
      <c r="B28" s="14"/>
      <c r="C28" s="14"/>
      <c r="D28" s="14"/>
      <c r="E28" s="14"/>
      <c r="F28" s="14"/>
      <c r="G28" s="14"/>
      <c r="H28" s="14"/>
      <c r="I28" s="14"/>
      <c r="J28" s="14"/>
      <c r="K28" s="14"/>
      <c r="L28" s="14"/>
      <c r="M28" s="14"/>
    </row>
    <row r="29" spans="1:13">
      <c r="A29" s="14"/>
      <c r="B29" s="14"/>
      <c r="C29" s="14"/>
      <c r="D29" s="14"/>
      <c r="E29" s="14"/>
      <c r="F29" s="14"/>
      <c r="G29" s="14"/>
      <c r="H29" s="14"/>
      <c r="I29" s="14"/>
      <c r="J29" s="14"/>
      <c r="K29" s="14"/>
      <c r="L29" s="14"/>
      <c r="M29" s="14"/>
    </row>
    <row r="30" spans="1:13">
      <c r="A30" s="14"/>
      <c r="B30" s="14"/>
      <c r="C30" s="14"/>
      <c r="D30" s="14"/>
      <c r="E30" s="14"/>
      <c r="F30" s="14"/>
      <c r="G30" s="14"/>
      <c r="H30" s="14"/>
      <c r="I30" s="14"/>
      <c r="J30" s="14"/>
      <c r="K30" s="14"/>
      <c r="L30" s="14"/>
      <c r="M30" s="14"/>
    </row>
    <row r="31" spans="1:13">
      <c r="A31" s="14"/>
      <c r="B31" s="14"/>
      <c r="C31" s="14"/>
      <c r="D31" s="14"/>
      <c r="E31" s="14"/>
      <c r="F31" s="14"/>
      <c r="G31" s="14"/>
      <c r="H31" s="14"/>
      <c r="I31" s="14"/>
      <c r="J31" s="14"/>
      <c r="K31" s="14"/>
      <c r="L31" s="14"/>
      <c r="M31" s="14"/>
    </row>
    <row r="32" spans="1:13">
      <c r="A32" s="14"/>
      <c r="B32" s="14"/>
      <c r="C32" s="14"/>
      <c r="D32" s="14"/>
      <c r="E32" s="14"/>
      <c r="F32" s="14"/>
      <c r="G32" s="14"/>
      <c r="H32" s="14"/>
      <c r="I32" s="14"/>
      <c r="J32" s="14"/>
      <c r="K32" s="14"/>
      <c r="L32" s="14"/>
      <c r="M32" s="14"/>
    </row>
    <row r="33" spans="1:13">
      <c r="A33" s="14"/>
      <c r="B33" s="14"/>
      <c r="C33" s="14"/>
      <c r="D33" s="14"/>
      <c r="E33" s="14"/>
      <c r="F33" s="14"/>
      <c r="G33" s="14"/>
      <c r="H33" s="14"/>
      <c r="I33" s="14"/>
      <c r="J33" s="14"/>
      <c r="K33" s="14"/>
      <c r="L33" s="14"/>
      <c r="M33" s="14"/>
    </row>
    <row r="34" spans="1:13">
      <c r="A34" s="14"/>
      <c r="B34" s="14"/>
      <c r="C34" s="14"/>
      <c r="D34" s="14"/>
      <c r="E34" s="14"/>
      <c r="F34" s="14"/>
      <c r="G34" s="14"/>
      <c r="H34" s="14"/>
      <c r="I34" s="14"/>
      <c r="J34" s="14"/>
      <c r="K34" s="14"/>
      <c r="L34" s="14"/>
      <c r="M34" s="14"/>
    </row>
    <row r="35" spans="1:13">
      <c r="A35" s="14"/>
      <c r="B35" s="14"/>
      <c r="C35" s="14"/>
      <c r="D35" s="14"/>
      <c r="E35" s="14"/>
      <c r="F35" s="14"/>
      <c r="G35" s="14"/>
      <c r="H35" s="14"/>
      <c r="I35" s="14"/>
      <c r="J35" s="14"/>
      <c r="K35" s="14"/>
      <c r="L35" s="14"/>
      <c r="M35" s="14"/>
    </row>
    <row r="36" spans="1:13">
      <c r="A36" s="14"/>
      <c r="B36" s="14"/>
      <c r="C36" s="14"/>
      <c r="D36" s="14"/>
      <c r="E36" s="14"/>
      <c r="F36" s="14"/>
      <c r="G36" s="14"/>
      <c r="H36" s="14"/>
      <c r="I36" s="14"/>
      <c r="J36" s="14"/>
      <c r="K36" s="14"/>
      <c r="L36" s="14"/>
      <c r="M36" s="14"/>
    </row>
    <row r="37" spans="1:13">
      <c r="A37" s="14"/>
      <c r="B37" s="14"/>
      <c r="C37" s="14"/>
      <c r="D37" s="14"/>
      <c r="E37" s="14"/>
      <c r="F37" s="14"/>
      <c r="G37" s="14"/>
      <c r="H37" s="14"/>
      <c r="I37" s="14"/>
      <c r="J37" s="14"/>
      <c r="K37" s="14"/>
      <c r="L37" s="14"/>
      <c r="M37" s="14"/>
    </row>
    <row r="38" spans="1:13">
      <c r="A38" s="14"/>
      <c r="B38" s="14"/>
      <c r="C38" s="14"/>
      <c r="D38" s="14"/>
      <c r="E38" s="14"/>
      <c r="F38" s="14"/>
      <c r="G38" s="14"/>
      <c r="H38" s="14"/>
      <c r="I38" s="14"/>
      <c r="J38" s="14"/>
      <c r="K38" s="14"/>
      <c r="L38" s="14"/>
      <c r="M38" s="14"/>
    </row>
    <row r="39" spans="1:13">
      <c r="A39" s="14"/>
      <c r="B39" s="14"/>
      <c r="C39" s="14"/>
      <c r="D39" s="14"/>
      <c r="E39" s="14"/>
      <c r="F39" s="14"/>
      <c r="G39" s="14"/>
      <c r="H39" s="14"/>
      <c r="I39" s="14"/>
      <c r="J39" s="14"/>
      <c r="K39" s="14"/>
      <c r="L39" s="14"/>
      <c r="M39" s="14"/>
    </row>
    <row r="40" spans="1:13">
      <c r="A40" s="14"/>
      <c r="B40" s="14"/>
      <c r="C40" s="14"/>
      <c r="D40" s="14"/>
      <c r="E40" s="14"/>
      <c r="F40" s="14"/>
      <c r="G40" s="14"/>
      <c r="H40" s="14"/>
      <c r="I40" s="14"/>
      <c r="J40" s="14"/>
      <c r="K40" s="14"/>
      <c r="L40" s="14"/>
      <c r="M40" s="14"/>
    </row>
    <row r="41" spans="1:13">
      <c r="A41" s="14"/>
      <c r="B41" s="14"/>
      <c r="C41" s="14"/>
      <c r="D41" s="14"/>
      <c r="E41" s="14"/>
      <c r="F41" s="14"/>
      <c r="G41" s="14"/>
      <c r="H41" s="14"/>
      <c r="I41" s="14"/>
      <c r="J41" s="14"/>
      <c r="K41" s="14"/>
      <c r="L41" s="14"/>
      <c r="M41" s="14"/>
    </row>
    <row r="42" spans="1:13">
      <c r="A42" s="14"/>
      <c r="B42" s="14"/>
      <c r="C42" s="14"/>
      <c r="D42" s="14"/>
      <c r="E42" s="14"/>
      <c r="F42" s="14"/>
      <c r="G42" s="14"/>
      <c r="H42" s="14"/>
      <c r="I42" s="14"/>
      <c r="J42" s="14"/>
      <c r="K42" s="14"/>
      <c r="L42" s="14"/>
      <c r="M42" s="14"/>
    </row>
    <row r="43" spans="1:13">
      <c r="A43" s="14"/>
      <c r="B43" s="14"/>
      <c r="C43" s="14"/>
      <c r="D43" s="14"/>
      <c r="E43" s="14"/>
      <c r="F43" s="14"/>
      <c r="G43" s="14"/>
      <c r="H43" s="14"/>
      <c r="I43" s="14"/>
      <c r="J43" s="14"/>
      <c r="K43" s="14"/>
      <c r="L43" s="14"/>
      <c r="M43" s="14"/>
    </row>
    <row r="44" spans="1:13">
      <c r="A44" s="14"/>
      <c r="B44" s="14"/>
      <c r="C44" s="14"/>
      <c r="D44" s="14"/>
      <c r="E44" s="14"/>
      <c r="F44" s="14"/>
      <c r="G44" s="14"/>
      <c r="H44" s="14"/>
      <c r="I44" s="14"/>
      <c r="J44" s="14"/>
      <c r="K44" s="14"/>
      <c r="L44" s="14"/>
      <c r="M44" s="14"/>
    </row>
    <row r="45" spans="1:13">
      <c r="A45" s="14"/>
      <c r="B45" s="14"/>
      <c r="C45" s="14"/>
      <c r="D45" s="14"/>
      <c r="E45" s="14"/>
      <c r="F45" s="14"/>
      <c r="G45" s="14"/>
      <c r="H45" s="14"/>
      <c r="I45" s="14"/>
      <c r="J45" s="14"/>
      <c r="K45" s="14"/>
      <c r="L45" s="14"/>
      <c r="M45" s="14"/>
    </row>
    <row r="46" spans="1:13">
      <c r="A46" s="14"/>
      <c r="B46" s="14"/>
      <c r="C46" s="14"/>
      <c r="D46" s="14"/>
      <c r="E46" s="14"/>
      <c r="F46" s="14"/>
      <c r="G46" s="14"/>
      <c r="H46" s="14"/>
      <c r="I46" s="14"/>
      <c r="J46" s="14"/>
      <c r="K46" s="14"/>
      <c r="L46" s="14"/>
      <c r="M46" s="14"/>
    </row>
    <row r="47" spans="1:13">
      <c r="A47" s="14"/>
      <c r="B47" s="14"/>
      <c r="C47" s="14"/>
      <c r="D47" s="14"/>
      <c r="E47" s="14"/>
      <c r="F47" s="14"/>
      <c r="G47" s="14"/>
      <c r="H47" s="14"/>
      <c r="I47" s="14"/>
      <c r="J47" s="14"/>
      <c r="K47" s="14"/>
      <c r="L47" s="14"/>
      <c r="M47" s="14"/>
    </row>
    <row r="48" spans="1:13">
      <c r="A48" s="14"/>
      <c r="B48" s="14"/>
      <c r="C48" s="14"/>
      <c r="D48" s="14"/>
      <c r="E48" s="14"/>
      <c r="F48" s="14"/>
      <c r="G48" s="14"/>
      <c r="H48" s="14"/>
      <c r="I48" s="14"/>
      <c r="J48" s="14"/>
      <c r="K48" s="14"/>
      <c r="L48" s="14"/>
      <c r="M48" s="14"/>
    </row>
    <row r="49" spans="1:13">
      <c r="A49" s="14"/>
      <c r="B49" s="14"/>
      <c r="C49" s="14"/>
      <c r="D49" s="14"/>
      <c r="E49" s="14"/>
      <c r="F49" s="14"/>
      <c r="G49" s="14"/>
      <c r="H49" s="14"/>
      <c r="I49" s="14"/>
      <c r="J49" s="14"/>
      <c r="K49" s="14"/>
      <c r="L49" s="14"/>
      <c r="M49" s="14"/>
    </row>
    <row r="50" spans="1:13">
      <c r="A50" s="14"/>
      <c r="B50" s="14"/>
      <c r="C50" s="14"/>
      <c r="D50" s="14"/>
      <c r="E50" s="14"/>
      <c r="F50" s="14"/>
      <c r="G50" s="14"/>
      <c r="H50" s="14"/>
      <c r="I50" s="14"/>
      <c r="J50" s="14"/>
      <c r="K50" s="14"/>
      <c r="L50" s="14"/>
      <c r="M50" s="14"/>
    </row>
    <row r="51" spans="1:13">
      <c r="A51" s="14"/>
      <c r="B51" s="14"/>
      <c r="C51" s="14"/>
      <c r="D51" s="14"/>
      <c r="E51" s="14"/>
      <c r="F51" s="14"/>
      <c r="G51" s="14"/>
      <c r="H51" s="14"/>
      <c r="I51" s="14"/>
      <c r="J51" s="14"/>
      <c r="K51" s="14"/>
      <c r="L51" s="14"/>
      <c r="M51" s="14"/>
    </row>
    <row r="52" spans="1:13">
      <c r="A52" s="14"/>
      <c r="B52" s="14"/>
      <c r="C52" s="14"/>
      <c r="D52" s="14"/>
      <c r="E52" s="14"/>
      <c r="F52" s="14"/>
      <c r="G52" s="14"/>
      <c r="H52" s="14"/>
      <c r="I52" s="14"/>
      <c r="J52" s="14"/>
      <c r="K52" s="14"/>
      <c r="L52" s="14"/>
      <c r="M52" s="14"/>
    </row>
    <row r="53" spans="1:13">
      <c r="A53" s="14"/>
      <c r="B53" s="14"/>
      <c r="C53" s="14"/>
      <c r="D53" s="14"/>
      <c r="E53" s="14"/>
      <c r="F53" s="14"/>
      <c r="G53" s="14"/>
      <c r="H53" s="14"/>
      <c r="I53" s="14"/>
      <c r="J53" s="14"/>
      <c r="K53" s="14"/>
      <c r="L53" s="14"/>
      <c r="M53" s="14"/>
    </row>
    <row r="54" spans="1:13">
      <c r="A54" s="14"/>
      <c r="B54" s="14"/>
      <c r="C54" s="14"/>
      <c r="D54" s="14"/>
      <c r="E54" s="14"/>
      <c r="F54" s="14"/>
      <c r="G54" s="14"/>
      <c r="H54" s="14"/>
      <c r="I54" s="14"/>
      <c r="J54" s="14"/>
      <c r="K54" s="14"/>
      <c r="L54" s="14"/>
      <c r="M54" s="14"/>
    </row>
    <row r="55" spans="1:13">
      <c r="A55" s="14"/>
      <c r="B55" s="14"/>
      <c r="C55" s="14"/>
      <c r="D55" s="14"/>
      <c r="E55" s="14"/>
      <c r="F55" s="14"/>
      <c r="G55" s="14"/>
      <c r="H55" s="14"/>
      <c r="I55" s="14"/>
      <c r="J55" s="14"/>
      <c r="K55" s="14"/>
      <c r="L55" s="14"/>
      <c r="M55" s="14"/>
    </row>
    <row r="56" spans="1:13">
      <c r="A56" s="14"/>
      <c r="B56" s="14"/>
      <c r="C56" s="14"/>
      <c r="D56" s="14"/>
      <c r="E56" s="14"/>
      <c r="F56" s="14"/>
      <c r="G56" s="14"/>
      <c r="H56" s="14"/>
      <c r="I56" s="14"/>
      <c r="J56" s="14"/>
      <c r="K56" s="14"/>
      <c r="L56" s="14"/>
      <c r="M56" s="14"/>
    </row>
    <row r="57" spans="1:13">
      <c r="A57" s="14"/>
      <c r="B57" s="14"/>
      <c r="C57" s="14"/>
      <c r="D57" s="14"/>
      <c r="E57" s="14"/>
      <c r="F57" s="14"/>
      <c r="G57" s="14"/>
      <c r="H57" s="14"/>
      <c r="I57" s="14"/>
      <c r="J57" s="14"/>
      <c r="K57" s="14"/>
      <c r="L57" s="14"/>
      <c r="M57" s="14"/>
    </row>
    <row r="58" spans="1:13">
      <c r="A58" s="14"/>
      <c r="B58" s="14"/>
      <c r="C58" s="14"/>
      <c r="D58" s="14"/>
      <c r="E58" s="14"/>
      <c r="F58" s="14"/>
      <c r="G58" s="14"/>
      <c r="H58" s="14"/>
      <c r="I58" s="14"/>
      <c r="J58" s="14"/>
      <c r="K58" s="14"/>
      <c r="L58" s="14"/>
      <c r="M58" s="14"/>
    </row>
    <row r="59" spans="1:13">
      <c r="A59" s="14"/>
      <c r="B59" s="14"/>
      <c r="C59" s="14"/>
      <c r="D59" s="14"/>
      <c r="E59" s="14"/>
      <c r="F59" s="14"/>
      <c r="G59" s="14"/>
      <c r="H59" s="14"/>
      <c r="I59" s="14"/>
      <c r="J59" s="14"/>
      <c r="K59" s="14"/>
      <c r="L59" s="14"/>
      <c r="M59" s="14"/>
    </row>
    <row r="60" spans="1:13">
      <c r="A60" s="14"/>
      <c r="B60" s="14"/>
      <c r="C60" s="14"/>
      <c r="D60" s="14"/>
      <c r="E60" s="14"/>
      <c r="F60" s="14"/>
      <c r="G60" s="14"/>
      <c r="H60" s="14"/>
      <c r="I60" s="14"/>
      <c r="J60" s="14"/>
      <c r="K60" s="14"/>
      <c r="L60" s="14"/>
      <c r="M60" s="14"/>
    </row>
    <row r="61" spans="1:13">
      <c r="A61" s="14"/>
      <c r="B61" s="14"/>
      <c r="C61" s="14"/>
      <c r="D61" s="14"/>
      <c r="E61" s="14"/>
      <c r="F61" s="14"/>
      <c r="G61" s="14"/>
      <c r="H61" s="14"/>
      <c r="I61" s="14"/>
      <c r="J61" s="14"/>
      <c r="K61" s="14"/>
      <c r="L61" s="14"/>
      <c r="M61" s="14"/>
    </row>
    <row r="62" spans="1:13">
      <c r="A62" s="14"/>
      <c r="B62" s="14"/>
      <c r="C62" s="14"/>
      <c r="D62" s="14"/>
      <c r="E62" s="14"/>
      <c r="F62" s="14"/>
      <c r="G62" s="14"/>
      <c r="H62" s="14"/>
      <c r="I62" s="14"/>
      <c r="J62" s="14"/>
      <c r="K62" s="14"/>
      <c r="L62" s="14"/>
      <c r="M62" s="14"/>
    </row>
    <row r="63" spans="1:13">
      <c r="A63" s="14"/>
      <c r="B63" s="14"/>
      <c r="C63" s="14"/>
      <c r="D63" s="14"/>
      <c r="E63" s="14"/>
      <c r="F63" s="14"/>
      <c r="G63" s="14"/>
      <c r="H63" s="14"/>
      <c r="I63" s="14"/>
      <c r="J63" s="14"/>
      <c r="K63" s="14"/>
      <c r="L63" s="14"/>
      <c r="M63" s="14"/>
    </row>
    <row r="64" spans="1:13">
      <c r="A64" s="14"/>
      <c r="B64" s="14"/>
      <c r="C64" s="14"/>
      <c r="D64" s="14"/>
      <c r="E64" s="14"/>
      <c r="F64" s="14"/>
      <c r="G64" s="14"/>
      <c r="H64" s="14"/>
      <c r="I64" s="14"/>
      <c r="J64" s="14"/>
      <c r="K64" s="14"/>
      <c r="L64" s="14"/>
      <c r="M64" s="14"/>
    </row>
    <row r="65" spans="1:13">
      <c r="A65" s="14"/>
      <c r="B65" s="14"/>
      <c r="C65" s="14"/>
      <c r="D65" s="14"/>
      <c r="E65" s="14"/>
      <c r="F65" s="14"/>
      <c r="G65" s="14"/>
      <c r="H65" s="14"/>
      <c r="I65" s="14"/>
      <c r="J65" s="14"/>
      <c r="K65" s="14"/>
      <c r="L65" s="14"/>
      <c r="M65" s="14"/>
    </row>
    <row r="66" spans="1:13">
      <c r="A66" s="14"/>
      <c r="B66" s="14"/>
      <c r="C66" s="14"/>
      <c r="D66" s="14"/>
      <c r="E66" s="14"/>
      <c r="F66" s="14"/>
      <c r="G66" s="14"/>
      <c r="H66" s="14"/>
      <c r="I66" s="14"/>
      <c r="J66" s="14"/>
      <c r="K66" s="14"/>
      <c r="L66" s="14"/>
      <c r="M66" s="14"/>
    </row>
    <row r="67" spans="1:13">
      <c r="A67" s="14"/>
      <c r="B67" s="14"/>
      <c r="C67" s="14"/>
      <c r="D67" s="14"/>
      <c r="E67" s="14"/>
      <c r="F67" s="14"/>
      <c r="G67" s="14"/>
      <c r="H67" s="14"/>
      <c r="I67" s="14"/>
      <c r="J67" s="14"/>
      <c r="K67" s="14"/>
      <c r="L67" s="14"/>
      <c r="M67" s="14"/>
    </row>
    <row r="68" spans="1:13">
      <c r="A68" s="14"/>
      <c r="B68" s="14"/>
      <c r="C68" s="14"/>
      <c r="D68" s="14"/>
      <c r="E68" s="14"/>
      <c r="F68" s="14"/>
      <c r="G68" s="14"/>
      <c r="H68" s="14"/>
      <c r="I68" s="14"/>
      <c r="J68" s="14"/>
      <c r="K68" s="14"/>
      <c r="L68" s="14"/>
      <c r="M68" s="14"/>
    </row>
    <row r="69" spans="1:13">
      <c r="A69" s="14"/>
      <c r="B69" s="14"/>
      <c r="C69" s="14"/>
      <c r="D69" s="14"/>
      <c r="E69" s="14"/>
      <c r="F69" s="14"/>
      <c r="G69" s="14"/>
      <c r="H69" s="14"/>
      <c r="I69" s="14"/>
      <c r="J69" s="14"/>
      <c r="K69" s="14"/>
      <c r="L69" s="14"/>
      <c r="M69" s="14"/>
    </row>
    <row r="70" spans="1:13">
      <c r="A70" s="14"/>
      <c r="B70" s="14"/>
      <c r="C70" s="14"/>
      <c r="D70" s="14"/>
      <c r="E70" s="14"/>
      <c r="F70" s="14"/>
      <c r="G70" s="14"/>
      <c r="H70" s="14"/>
      <c r="I70" s="14"/>
      <c r="J70" s="14"/>
      <c r="K70" s="14"/>
      <c r="L70" s="14"/>
      <c r="M70" s="14"/>
    </row>
    <row r="71" spans="1:13">
      <c r="A71" s="14"/>
      <c r="B71" s="14"/>
      <c r="C71" s="14"/>
      <c r="D71" s="14"/>
      <c r="E71" s="14"/>
      <c r="F71" s="14"/>
      <c r="G71" s="14"/>
      <c r="H71" s="14"/>
      <c r="I71" s="14"/>
      <c r="J71" s="14"/>
      <c r="K71" s="14"/>
      <c r="L71" s="14"/>
      <c r="M71" s="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sheetData>
  <sheetProtection selectLockedCells="1"/>
  <autoFilter ref="A8:M8"/>
  <mergeCells count="10">
    <mergeCell ref="E20:I20"/>
    <mergeCell ref="L20:L22"/>
    <mergeCell ref="B1:D1"/>
    <mergeCell ref="B2:D2"/>
    <mergeCell ref="B3:D3"/>
    <mergeCell ref="A20:C20"/>
    <mergeCell ref="A21:C21"/>
    <mergeCell ref="E21:I21"/>
    <mergeCell ref="A22:C22"/>
    <mergeCell ref="E22:I22"/>
  </mergeCells>
  <phoneticPr fontId="35" type="noConversion"/>
  <conditionalFormatting sqref="B1:B3">
    <cfRule type="containsBlanks" dxfId="11" priority="5">
      <formula>LEN(TRIM(B1))=0</formula>
    </cfRule>
  </conditionalFormatting>
  <conditionalFormatting sqref="A4142:M65349 A10:M19">
    <cfRule type="containsBlanks" dxfId="10" priority="4">
      <formula>LEN(TRIM(A10))=0</formula>
    </cfRule>
  </conditionalFormatting>
  <conditionalFormatting sqref="A9:M9">
    <cfRule type="containsBlanks" dxfId="9" priority="1">
      <formula>LEN(TRIM(A9))=0</formula>
    </cfRule>
  </conditionalFormatting>
  <dataValidations count="2">
    <dataValidation type="list" allowBlank="1" showInputMessage="1" showErrorMessage="1" sqref="M9:M65349">
      <formula1>"Evet,Hayır"</formula1>
    </dataValidation>
    <dataValidation type="list" allowBlank="1" showInputMessage="1" showErrorMessage="1" sqref="D9:D65349">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4"/>
  <sheetViews>
    <sheetView view="pageBreakPreview" zoomScaleNormal="100" zoomScaleSheetLayoutView="100" workbookViewId="0">
      <pane ySplit="8" topLeftCell="A9" activePane="bottomLeft" state="frozen"/>
      <selection pane="bottomLeft" activeCell="B1" sqref="B1:D1"/>
    </sheetView>
  </sheetViews>
  <sheetFormatPr defaultRowHeight="14.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60" t="s">
        <v>1129</v>
      </c>
      <c r="C1" s="160"/>
      <c r="D1" s="160"/>
      <c r="E1" s="35" t="s">
        <v>808</v>
      </c>
      <c r="F1" s="14"/>
    </row>
    <row r="2" spans="1:6">
      <c r="A2" s="1" t="s">
        <v>786</v>
      </c>
      <c r="B2" s="161" t="str">
        <f>IF('1_GO'!C4="","",'1_GO'!C4)</f>
        <v>Ödeme İşlemleri</v>
      </c>
      <c r="C2" s="161"/>
      <c r="D2" s="161"/>
      <c r="E2" s="14"/>
      <c r="F2" s="14"/>
    </row>
    <row r="3" spans="1:6">
      <c r="A3" s="1" t="s">
        <v>785</v>
      </c>
      <c r="B3" s="162" t="str">
        <f>IF('1_GO'!C5="","",'1_GO'!C5)</f>
        <v>Kefalet İşlemleri Süreci</v>
      </c>
      <c r="C3" s="162"/>
      <c r="D3" s="162"/>
      <c r="E3" s="14"/>
      <c r="F3" s="14"/>
    </row>
    <row r="4" spans="1:6">
      <c r="A4" s="2"/>
      <c r="B4" s="2"/>
      <c r="C4" s="2"/>
      <c r="D4" s="14"/>
      <c r="E4" s="14"/>
      <c r="F4" s="14"/>
    </row>
    <row r="5" spans="1:6" ht="18">
      <c r="A5" s="6" t="s">
        <v>109</v>
      </c>
      <c r="B5" s="7"/>
      <c r="C5" s="7"/>
      <c r="D5" s="16"/>
      <c r="E5" s="169" t="s">
        <v>113</v>
      </c>
      <c r="F5" s="14"/>
    </row>
    <row r="6" spans="1:6">
      <c r="A6" s="9"/>
      <c r="B6" s="10"/>
      <c r="C6" s="10"/>
      <c r="D6" s="17"/>
      <c r="E6" s="170"/>
      <c r="F6" s="14"/>
    </row>
    <row r="7" spans="1:6">
      <c r="A7" s="14"/>
      <c r="B7" s="14"/>
      <c r="C7" s="14"/>
      <c r="D7" s="14"/>
      <c r="E7" s="14"/>
      <c r="F7" s="14"/>
    </row>
    <row r="8" spans="1:6">
      <c r="A8" s="1" t="s">
        <v>782</v>
      </c>
      <c r="B8" s="15" t="s">
        <v>1042</v>
      </c>
      <c r="C8" s="15" t="s">
        <v>1043</v>
      </c>
      <c r="D8" s="15" t="s">
        <v>108</v>
      </c>
      <c r="E8" s="15" t="s">
        <v>107</v>
      </c>
      <c r="F8" s="15" t="s">
        <v>110</v>
      </c>
    </row>
    <row r="9" spans="1:6">
      <c r="A9" s="29">
        <v>1</v>
      </c>
      <c r="B9" s="30" t="s">
        <v>1069</v>
      </c>
      <c r="C9" s="30" t="s">
        <v>1079</v>
      </c>
      <c r="D9" s="30" t="s">
        <v>1073</v>
      </c>
      <c r="E9" s="30" t="s">
        <v>1071</v>
      </c>
      <c r="F9" s="30" t="s">
        <v>1072</v>
      </c>
    </row>
    <row r="10" spans="1:6">
      <c r="A10" s="29">
        <v>2</v>
      </c>
      <c r="B10" s="30" t="s">
        <v>1069</v>
      </c>
      <c r="C10" s="30" t="s">
        <v>1060</v>
      </c>
      <c r="D10" s="30" t="s">
        <v>1073</v>
      </c>
      <c r="E10" s="30" t="s">
        <v>1071</v>
      </c>
      <c r="F10" s="30" t="s">
        <v>1072</v>
      </c>
    </row>
    <row r="11" spans="1:6">
      <c r="A11" s="29">
        <v>3</v>
      </c>
      <c r="B11" s="30" t="s">
        <v>1069</v>
      </c>
      <c r="C11" s="30" t="s">
        <v>1059</v>
      </c>
      <c r="D11" s="30" t="s">
        <v>1073</v>
      </c>
      <c r="E11" s="30" t="s">
        <v>1071</v>
      </c>
      <c r="F11" s="30" t="s">
        <v>1072</v>
      </c>
    </row>
    <row r="12" spans="1:6" ht="25.5">
      <c r="A12" s="29">
        <v>4</v>
      </c>
      <c r="B12" s="30" t="s">
        <v>1079</v>
      </c>
      <c r="C12" s="30" t="s">
        <v>1060</v>
      </c>
      <c r="D12" s="30" t="s">
        <v>1073</v>
      </c>
      <c r="E12" s="30" t="s">
        <v>1071</v>
      </c>
      <c r="F12" s="30" t="s">
        <v>1072</v>
      </c>
    </row>
    <row r="13" spans="1:6" ht="25.5">
      <c r="A13" s="29">
        <v>5</v>
      </c>
      <c r="B13" s="30" t="s">
        <v>1079</v>
      </c>
      <c r="C13" s="30" t="s">
        <v>1059</v>
      </c>
      <c r="D13" s="30" t="s">
        <v>1073</v>
      </c>
      <c r="E13" s="30" t="s">
        <v>1071</v>
      </c>
      <c r="F13" s="30" t="s">
        <v>1072</v>
      </c>
    </row>
    <row r="14" spans="1:6" ht="25.5">
      <c r="A14" s="29">
        <v>6</v>
      </c>
      <c r="B14" s="30" t="s">
        <v>1060</v>
      </c>
      <c r="C14" s="30" t="s">
        <v>1059</v>
      </c>
      <c r="D14" s="30" t="s">
        <v>1073</v>
      </c>
      <c r="E14" s="30" t="s">
        <v>1071</v>
      </c>
      <c r="F14" s="30" t="s">
        <v>1072</v>
      </c>
    </row>
  </sheetData>
  <sheetProtection formatCells="0" selectLockedCells="1"/>
  <mergeCells count="4">
    <mergeCell ref="B1:D1"/>
    <mergeCell ref="B2:D2"/>
    <mergeCell ref="B3:D3"/>
    <mergeCell ref="E5:E6"/>
  </mergeCells>
  <phoneticPr fontId="35" type="noConversion"/>
  <conditionalFormatting sqref="B1:B3">
    <cfRule type="containsBlanks" dxfId="8" priority="3">
      <formula>LEN(TRIM(B1))=0</formula>
    </cfRule>
  </conditionalFormatting>
  <conditionalFormatting sqref="A15:F65536">
    <cfRule type="containsBlanks" dxfId="7" priority="2">
      <formula>LEN(TRIM(A15))=0</formula>
    </cfRule>
  </conditionalFormatting>
  <conditionalFormatting sqref="A9:F14">
    <cfRule type="containsBlanks" dxfId="6"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zoomScaleNormal="120" zoomScaleSheetLayoutView="100" zoomScalePageLayoutView="120" workbookViewId="0">
      <selection activeCell="B5" sqref="B5"/>
    </sheetView>
  </sheetViews>
  <sheetFormatPr defaultRowHeight="14.25"/>
  <sheetData>
    <row r="1" spans="1:11" ht="15">
      <c r="A1" s="147" t="s">
        <v>1078</v>
      </c>
      <c r="B1" s="147"/>
      <c r="C1" s="147"/>
      <c r="D1" s="147"/>
      <c r="E1" s="147"/>
      <c r="F1" s="147"/>
      <c r="G1" s="147"/>
      <c r="H1" s="147"/>
      <c r="I1" s="35" t="s">
        <v>808</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
  <sheetViews>
    <sheetView view="pageBreakPreview" zoomScaleNormal="100" zoomScaleSheetLayoutView="100" workbookViewId="0">
      <pane ySplit="9" topLeftCell="A10" activePane="bottomLeft" state="frozen"/>
      <selection pane="bottomLeft" activeCell="B15" sqref="B14:B15"/>
    </sheetView>
  </sheetViews>
  <sheetFormatPr defaultRowHeight="14.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60" t="str">
        <f>IF('1_GO'!C3="","",'1_GO'!C3)</f>
        <v>Muhasebat İşlemleri</v>
      </c>
      <c r="C1" s="160"/>
      <c r="D1" s="160"/>
      <c r="E1" s="35" t="s">
        <v>808</v>
      </c>
      <c r="F1" s="14"/>
      <c r="G1" s="14"/>
    </row>
    <row r="2" spans="1:7">
      <c r="A2" s="1" t="s">
        <v>786</v>
      </c>
      <c r="B2" s="161" t="str">
        <f>IF('1_GO'!C4="","",'1_GO'!C4)</f>
        <v>Ödeme İşlemleri</v>
      </c>
      <c r="C2" s="161"/>
      <c r="D2" s="161"/>
      <c r="E2" s="14"/>
      <c r="F2" s="14"/>
      <c r="G2" s="14"/>
    </row>
    <row r="3" spans="1:7">
      <c r="A3" s="1" t="s">
        <v>785</v>
      </c>
      <c r="B3" s="162" t="str">
        <f>IF('1_GO'!C5="","",'1_GO'!C5)</f>
        <v>Kefalet İşlemleri Süreci</v>
      </c>
      <c r="C3" s="162"/>
      <c r="D3" s="162"/>
      <c r="E3" s="14"/>
      <c r="F3" s="14"/>
      <c r="G3" s="14"/>
    </row>
    <row r="4" spans="1:7">
      <c r="A4" s="2"/>
      <c r="B4" s="2"/>
      <c r="C4" s="2"/>
      <c r="D4" s="14"/>
      <c r="E4" s="14"/>
      <c r="F4" s="14"/>
      <c r="G4" s="14"/>
    </row>
    <row r="5" spans="1:7" ht="18">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63.75">
      <c r="A9" s="1" t="s">
        <v>782</v>
      </c>
      <c r="B9" s="15" t="s">
        <v>418</v>
      </c>
      <c r="C9" s="15" t="s">
        <v>419</v>
      </c>
      <c r="D9" s="15" t="s">
        <v>420</v>
      </c>
      <c r="E9" s="15" t="s">
        <v>421</v>
      </c>
      <c r="F9" s="15" t="s">
        <v>422</v>
      </c>
      <c r="G9" s="15" t="s">
        <v>423</v>
      </c>
    </row>
    <row r="10" spans="1:7" ht="38.25">
      <c r="A10" s="29">
        <v>1</v>
      </c>
      <c r="B10" s="30" t="s">
        <v>1095</v>
      </c>
      <c r="C10" s="30" t="s">
        <v>1091</v>
      </c>
      <c r="D10" s="30" t="s">
        <v>1092</v>
      </c>
      <c r="E10" s="30" t="s">
        <v>1093</v>
      </c>
      <c r="F10" s="30" t="s">
        <v>1070</v>
      </c>
      <c r="G10" s="30" t="s">
        <v>1070</v>
      </c>
    </row>
  </sheetData>
  <sheetProtection formatCells="0" selectLockedCells="1"/>
  <mergeCells count="3">
    <mergeCell ref="B1:D1"/>
    <mergeCell ref="B2:D2"/>
    <mergeCell ref="B3:D3"/>
  </mergeCells>
  <phoneticPr fontId="35" type="noConversion"/>
  <conditionalFormatting sqref="B1:B3">
    <cfRule type="containsBlanks" dxfId="5" priority="3">
      <formula>LEN(TRIM(B1))=0</formula>
    </cfRule>
  </conditionalFormatting>
  <conditionalFormatting sqref="A11:G65536">
    <cfRule type="containsBlanks" dxfId="4" priority="2">
      <formula>LEN(TRIM(A11))=0</formula>
    </cfRule>
  </conditionalFormatting>
  <conditionalFormatting sqref="A10:G10">
    <cfRule type="containsBlanks" dxfId="3"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view="pageBreakPreview" zoomScaleNormal="100" zoomScaleSheetLayoutView="100" workbookViewId="0">
      <selection activeCell="A10" sqref="A10:F10"/>
    </sheetView>
  </sheetViews>
  <sheetFormatPr defaultRowHeight="14.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60" t="str">
        <f>IF('1_GO'!C3="","",'1_GO'!C3)</f>
        <v>Muhasebat İşlemleri</v>
      </c>
      <c r="C1" s="160"/>
      <c r="D1" s="160"/>
      <c r="E1" s="35" t="s">
        <v>808</v>
      </c>
      <c r="F1" s="14"/>
    </row>
    <row r="2" spans="1:6">
      <c r="A2" s="1" t="s">
        <v>786</v>
      </c>
      <c r="B2" s="161" t="str">
        <f>IF('1_GO'!C4="","",'1_GO'!C4)</f>
        <v>Ödeme İşlemleri</v>
      </c>
      <c r="C2" s="161"/>
      <c r="D2" s="161"/>
      <c r="E2" s="14"/>
      <c r="F2" s="14"/>
    </row>
    <row r="3" spans="1:6">
      <c r="A3" s="1" t="s">
        <v>785</v>
      </c>
      <c r="B3" s="162" t="str">
        <f>IF('1_GO'!C5="","",'1_GO'!C5)</f>
        <v>Kefalet İşlemleri Süreci</v>
      </c>
      <c r="C3" s="162"/>
      <c r="D3" s="162"/>
      <c r="E3" s="14"/>
      <c r="F3" s="14"/>
    </row>
    <row r="4" spans="1:6">
      <c r="A4" s="2"/>
      <c r="B4" s="2"/>
      <c r="C4" s="2"/>
      <c r="D4" s="14"/>
      <c r="E4" s="14"/>
      <c r="F4" s="14"/>
    </row>
    <row r="5" spans="1:6" ht="18">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25.5">
      <c r="A9" s="1" t="s">
        <v>782</v>
      </c>
      <c r="B9" s="15" t="s">
        <v>434</v>
      </c>
      <c r="C9" s="15" t="s">
        <v>435</v>
      </c>
      <c r="D9" s="15" t="s">
        <v>436</v>
      </c>
      <c r="E9" s="15" t="s">
        <v>437</v>
      </c>
      <c r="F9" s="15" t="s">
        <v>438</v>
      </c>
    </row>
    <row r="10" spans="1:6" ht="15">
      <c r="A10" s="29">
        <v>1</v>
      </c>
      <c r="B10" s="29" t="s">
        <v>1124</v>
      </c>
      <c r="C10" s="29" t="s">
        <v>1125</v>
      </c>
      <c r="D10" s="121" t="s">
        <v>1126</v>
      </c>
      <c r="E10" s="29" t="s">
        <v>880</v>
      </c>
      <c r="F10" s="29" t="s">
        <v>1127</v>
      </c>
    </row>
  </sheetData>
  <sheetProtection selectLockedCells="1"/>
  <mergeCells count="3">
    <mergeCell ref="B1:D1"/>
    <mergeCell ref="B2:D2"/>
    <mergeCell ref="B3:D3"/>
  </mergeCells>
  <phoneticPr fontId="35" type="noConversion"/>
  <conditionalFormatting sqref="B1:B3">
    <cfRule type="containsBlanks" dxfId="2" priority="4">
      <formula>LEN(TRIM(B1))=0</formula>
    </cfRule>
  </conditionalFormatting>
  <conditionalFormatting sqref="A11:F65536">
    <cfRule type="containsBlanks" dxfId="1" priority="3">
      <formula>LEN(TRIM(A11))=0</formula>
    </cfRule>
  </conditionalFormatting>
  <conditionalFormatting sqref="A10:F10">
    <cfRule type="containsBlanks" dxfId="0" priority="1">
      <formula>LEN(TRIM(A10))=0</formula>
    </cfRule>
  </conditionalFormatting>
  <hyperlinks>
    <hyperlink ref="E1" location="'1_GO'!A1" display="Anasayfa"/>
  </hyperlinks>
  <pageMargins left="0.7" right="0.7" top="0.75" bottom="0.75" header="0.3" footer="0.3"/>
  <pageSetup paperSize="9"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4"/>
  <sheetViews>
    <sheetView showGridLines="0" view="pageBreakPreview" zoomScaleNormal="90" zoomScaleSheetLayoutView="100" workbookViewId="0">
      <selection activeCell="D3" sqref="D3"/>
    </sheetView>
  </sheetViews>
  <sheetFormatPr defaultRowHeight="14.25"/>
  <cols>
    <col min="2" max="2" width="19.375" customWidth="1"/>
    <col min="3" max="3" width="14.25" customWidth="1"/>
    <col min="4" max="4" width="25.375" customWidth="1"/>
    <col min="5" max="5" width="18.625" customWidth="1"/>
    <col min="7" max="7" width="16.875" customWidth="1"/>
  </cols>
  <sheetData>
    <row r="1" spans="2:11" ht="16.5" thickBot="1">
      <c r="C1" s="134" t="s">
        <v>104</v>
      </c>
      <c r="D1" s="134"/>
    </row>
    <row r="2" spans="2:11">
      <c r="B2" s="98"/>
      <c r="C2" s="99"/>
      <c r="D2" s="99"/>
      <c r="E2" s="99"/>
      <c r="F2" s="99"/>
      <c r="G2" s="99"/>
      <c r="H2" s="99"/>
      <c r="I2" s="99"/>
      <c r="J2" s="99"/>
      <c r="K2" s="100"/>
    </row>
    <row r="3" spans="2:11" ht="15">
      <c r="B3" s="101"/>
      <c r="C3" s="102"/>
      <c r="D3" s="103" t="s">
        <v>1036</v>
      </c>
      <c r="E3" s="104"/>
      <c r="F3" s="102"/>
      <c r="G3" s="102"/>
      <c r="H3" s="102"/>
      <c r="I3" s="102"/>
      <c r="J3" s="102"/>
      <c r="K3" s="105"/>
    </row>
    <row r="4" spans="2:11" ht="15">
      <c r="B4" s="101"/>
      <c r="C4" s="102"/>
      <c r="D4" s="103" t="s">
        <v>1037</v>
      </c>
      <c r="E4" s="104"/>
      <c r="F4" s="102"/>
      <c r="G4" s="102"/>
      <c r="H4" s="102"/>
      <c r="I4" s="102"/>
      <c r="J4" s="102"/>
      <c r="K4" s="105"/>
    </row>
    <row r="5" spans="2:11" ht="15">
      <c r="B5" s="101"/>
      <c r="C5" s="102"/>
      <c r="D5" s="103"/>
      <c r="E5" s="104"/>
      <c r="F5" s="102"/>
      <c r="G5" s="102"/>
      <c r="H5" s="102"/>
      <c r="I5" s="102"/>
      <c r="J5" s="102"/>
      <c r="K5" s="105"/>
    </row>
    <row r="6" spans="2:11" ht="15">
      <c r="B6" s="101"/>
      <c r="C6" s="102"/>
      <c r="D6" s="103" t="s">
        <v>1045</v>
      </c>
      <c r="E6" s="104"/>
      <c r="F6" s="102"/>
      <c r="G6" s="102"/>
      <c r="H6" s="102"/>
      <c r="I6" s="102"/>
      <c r="J6" s="102"/>
      <c r="K6" s="105"/>
    </row>
    <row r="7" spans="2:11" ht="15">
      <c r="B7" s="91"/>
      <c r="C7" s="89"/>
      <c r="D7" s="92"/>
      <c r="E7" s="93"/>
      <c r="F7" s="89"/>
      <c r="G7" s="89"/>
      <c r="H7" s="89"/>
      <c r="I7" s="89"/>
      <c r="J7" s="89"/>
      <c r="K7" s="90"/>
    </row>
    <row r="8" spans="2:11" ht="15">
      <c r="B8" s="91"/>
      <c r="C8" s="89"/>
      <c r="D8" s="92" t="s">
        <v>43</v>
      </c>
      <c r="E8" s="93"/>
      <c r="F8" s="89"/>
      <c r="G8" s="89"/>
      <c r="H8" s="89"/>
      <c r="I8" s="89"/>
      <c r="J8" s="89"/>
      <c r="K8" s="90"/>
    </row>
    <row r="9" spans="2:11" ht="15">
      <c r="B9" s="91"/>
      <c r="C9" s="89"/>
      <c r="D9" s="92"/>
      <c r="E9" s="93"/>
      <c r="F9" s="89"/>
      <c r="G9" s="89"/>
      <c r="H9" s="89"/>
      <c r="I9" s="89"/>
      <c r="J9" s="89"/>
      <c r="K9" s="90"/>
    </row>
    <row r="10" spans="2:11" ht="15">
      <c r="B10" s="91"/>
      <c r="C10" s="89"/>
      <c r="D10" s="92" t="s">
        <v>95</v>
      </c>
      <c r="E10" s="93"/>
      <c r="F10" s="89"/>
      <c r="G10" s="89"/>
      <c r="H10" s="89"/>
      <c r="I10" s="89"/>
      <c r="J10" s="89"/>
      <c r="K10" s="90"/>
    </row>
    <row r="11" spans="2:11" ht="15">
      <c r="B11" s="91"/>
      <c r="C11" s="89"/>
      <c r="D11" s="94"/>
      <c r="E11" s="93"/>
      <c r="F11" s="89"/>
      <c r="G11" s="89"/>
      <c r="H11" s="89"/>
      <c r="I11" s="89"/>
      <c r="J11" s="89"/>
      <c r="K11" s="90"/>
    </row>
    <row r="12" spans="2:11" ht="15">
      <c r="B12" s="91"/>
      <c r="C12" s="89"/>
      <c r="D12" s="92" t="s">
        <v>44</v>
      </c>
      <c r="E12" s="93"/>
      <c r="F12" s="89"/>
      <c r="G12" s="89"/>
      <c r="H12" s="89"/>
      <c r="I12" s="89"/>
      <c r="J12" s="89"/>
      <c r="K12" s="90"/>
    </row>
    <row r="13" spans="2:11" ht="15">
      <c r="B13" s="91"/>
      <c r="C13" s="89"/>
      <c r="D13" s="94"/>
      <c r="E13" s="93"/>
      <c r="F13" s="89"/>
      <c r="G13" s="89"/>
      <c r="H13" s="89"/>
      <c r="I13" s="89"/>
      <c r="J13" s="89"/>
      <c r="K13" s="90"/>
    </row>
    <row r="14" spans="2:11" ht="15">
      <c r="B14" s="91"/>
      <c r="C14" s="89"/>
      <c r="D14" s="92" t="s">
        <v>1046</v>
      </c>
      <c r="E14" s="93"/>
      <c r="F14" s="89"/>
      <c r="G14" s="89"/>
      <c r="H14" s="89"/>
      <c r="I14" s="89"/>
      <c r="J14" s="89"/>
      <c r="K14" s="90"/>
    </row>
    <row r="15" spans="2:11" ht="15">
      <c r="B15" s="91"/>
      <c r="C15" s="89"/>
      <c r="D15" s="92"/>
      <c r="E15" s="93"/>
      <c r="F15" s="89"/>
      <c r="G15" s="89"/>
      <c r="H15" s="89"/>
      <c r="I15" s="89"/>
      <c r="J15" s="89"/>
      <c r="K15" s="90"/>
    </row>
    <row r="16" spans="2:11" ht="15">
      <c r="B16" s="91"/>
      <c r="C16" s="89"/>
      <c r="D16" s="92" t="s">
        <v>96</v>
      </c>
      <c r="E16" s="93"/>
      <c r="F16" s="89"/>
      <c r="G16" s="89"/>
      <c r="H16" s="89"/>
      <c r="I16" s="89"/>
      <c r="J16" s="89"/>
      <c r="K16" s="90"/>
    </row>
    <row r="17" spans="2:11" ht="15">
      <c r="B17" s="91"/>
      <c r="C17" s="89"/>
      <c r="D17" s="92"/>
      <c r="E17" s="93"/>
      <c r="F17" s="89"/>
      <c r="G17" s="89"/>
      <c r="H17" s="89"/>
      <c r="I17" s="89"/>
      <c r="J17" s="89"/>
      <c r="K17" s="90"/>
    </row>
    <row r="18" spans="2:11" ht="15">
      <c r="B18" s="91"/>
      <c r="C18" s="89"/>
      <c r="D18" s="92" t="s">
        <v>97</v>
      </c>
      <c r="E18" s="93"/>
      <c r="F18" s="89"/>
      <c r="G18" s="89"/>
      <c r="H18" s="89"/>
      <c r="I18" s="89"/>
      <c r="J18" s="89"/>
      <c r="K18" s="90"/>
    </row>
    <row r="19" spans="2:11" ht="15">
      <c r="B19" s="91"/>
      <c r="C19" s="89"/>
      <c r="D19" s="92"/>
      <c r="E19" s="93"/>
      <c r="F19" s="89"/>
      <c r="G19" s="89"/>
      <c r="H19" s="89"/>
      <c r="I19" s="89"/>
      <c r="J19" s="89"/>
      <c r="K19" s="90"/>
    </row>
    <row r="20" spans="2:11" ht="15">
      <c r="B20" s="91"/>
      <c r="C20" s="89"/>
      <c r="D20" s="92" t="s">
        <v>98</v>
      </c>
      <c r="E20" s="93"/>
      <c r="F20" s="89"/>
      <c r="G20" s="89"/>
      <c r="H20" s="89"/>
      <c r="I20" s="89"/>
      <c r="J20" s="89"/>
      <c r="K20" s="90"/>
    </row>
    <row r="21" spans="2:11" ht="15">
      <c r="B21" s="91"/>
      <c r="C21" s="89"/>
      <c r="D21" s="92"/>
      <c r="E21" s="93"/>
      <c r="F21" s="89"/>
      <c r="G21" s="89"/>
      <c r="H21" s="89"/>
      <c r="I21" s="89"/>
      <c r="J21" s="89"/>
      <c r="K21" s="90"/>
    </row>
    <row r="22" spans="2:11" ht="15" thickBot="1">
      <c r="B22" s="95"/>
      <c r="C22" s="96"/>
      <c r="D22" s="96"/>
      <c r="E22" s="96"/>
      <c r="F22" s="96"/>
      <c r="G22" s="96"/>
      <c r="H22" s="96"/>
      <c r="I22" s="96"/>
      <c r="J22" s="96"/>
      <c r="K22" s="97"/>
    </row>
    <row r="24" spans="2:11">
      <c r="B24" s="57" t="s">
        <v>45</v>
      </c>
      <c r="D24" s="57"/>
      <c r="E24" s="57"/>
      <c r="F24" s="57"/>
      <c r="G24" s="57"/>
      <c r="H24" s="57"/>
      <c r="I24" s="57"/>
    </row>
    <row r="25" spans="2:11" ht="15">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ht="15">
      <c r="B35" s="62" t="s">
        <v>55</v>
      </c>
      <c r="C35" s="57"/>
      <c r="D35" s="57"/>
      <c r="E35" s="57"/>
      <c r="F35" s="57"/>
      <c r="G35" s="57"/>
      <c r="H35" s="57"/>
      <c r="I35" s="57"/>
      <c r="J35" s="57"/>
      <c r="K35" s="57"/>
      <c r="L35" s="57"/>
      <c r="M35" s="57"/>
      <c r="N35" s="57"/>
      <c r="O35" s="57"/>
      <c r="P35" s="57"/>
      <c r="Q35" s="57"/>
    </row>
    <row r="36" spans="2:17" ht="38.25" customHeight="1">
      <c r="B36" s="131" t="s">
        <v>101</v>
      </c>
      <c r="C36" s="131"/>
      <c r="D36" s="131"/>
      <c r="E36" s="131"/>
      <c r="F36" s="131"/>
      <c r="G36" s="131"/>
      <c r="H36" s="131"/>
      <c r="I36" s="131"/>
      <c r="J36" s="131"/>
      <c r="K36" s="131"/>
      <c r="L36" s="57"/>
      <c r="M36" s="57"/>
      <c r="N36" s="57"/>
      <c r="O36" s="57"/>
      <c r="P36" s="57"/>
      <c r="Q36" s="57"/>
    </row>
    <row r="37" spans="2:17">
      <c r="B37" s="135" t="s">
        <v>47</v>
      </c>
      <c r="C37" s="135"/>
      <c r="D37" s="135"/>
      <c r="E37" s="135"/>
      <c r="F37" s="135"/>
      <c r="G37" s="135"/>
      <c r="H37" s="135"/>
      <c r="I37" s="135"/>
      <c r="J37" s="135"/>
      <c r="K37" s="135"/>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ht="15">
      <c r="B39" s="62" t="s">
        <v>56</v>
      </c>
      <c r="C39" s="57"/>
      <c r="D39" s="57"/>
      <c r="E39" s="57"/>
      <c r="F39" s="57"/>
      <c r="G39" s="57"/>
      <c r="H39" s="57"/>
      <c r="I39" s="57"/>
      <c r="J39" s="57"/>
      <c r="K39" s="57"/>
      <c r="L39" s="57"/>
      <c r="M39" s="57"/>
      <c r="N39" s="57"/>
      <c r="O39" s="57"/>
      <c r="P39" s="57"/>
      <c r="Q39" s="57"/>
    </row>
    <row r="40" spans="2:17">
      <c r="B40" s="135" t="s">
        <v>102</v>
      </c>
      <c r="C40" s="135"/>
      <c r="D40" s="135"/>
      <c r="E40" s="135"/>
      <c r="F40" s="135"/>
      <c r="G40" s="135"/>
      <c r="H40" s="135"/>
      <c r="I40" s="135"/>
      <c r="J40" s="135"/>
      <c r="K40" s="135"/>
      <c r="L40" s="57"/>
      <c r="M40" s="57"/>
      <c r="N40" s="57"/>
      <c r="O40" s="57"/>
      <c r="P40" s="57"/>
      <c r="Q40" s="57"/>
    </row>
    <row r="41" spans="2:17">
      <c r="B41" s="135" t="s">
        <v>48</v>
      </c>
      <c r="C41" s="135"/>
      <c r="D41" s="135"/>
      <c r="E41" s="135"/>
      <c r="F41" s="135"/>
      <c r="G41" s="135"/>
      <c r="H41" s="135"/>
      <c r="I41" s="135"/>
      <c r="J41" s="135"/>
      <c r="K41" s="135"/>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1047</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ht="15">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ht="15">
      <c r="B63" s="62" t="s">
        <v>50</v>
      </c>
      <c r="E63" s="57"/>
      <c r="F63" s="57"/>
      <c r="G63" s="57"/>
      <c r="H63" s="57"/>
      <c r="I63" s="57"/>
      <c r="J63" s="57"/>
      <c r="K63" s="57"/>
      <c r="L63" s="57"/>
      <c r="M63" s="57"/>
      <c r="N63" s="57"/>
      <c r="O63" s="57"/>
      <c r="P63" s="57"/>
      <c r="Q63" s="57"/>
    </row>
    <row r="64" spans="2:17">
      <c r="B64" s="132" t="s">
        <v>66</v>
      </c>
      <c r="C64" s="133"/>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ht="15">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31" t="s">
        <v>74</v>
      </c>
      <c r="C78" s="131"/>
      <c r="D78" s="131"/>
      <c r="E78" s="131"/>
      <c r="F78" s="131"/>
      <c r="G78" s="131"/>
      <c r="H78" s="131"/>
      <c r="I78" s="131"/>
      <c r="J78" s="131"/>
      <c r="K78" s="131"/>
    </row>
    <row r="80" spans="2:11">
      <c r="B80" s="57" t="s">
        <v>103</v>
      </c>
    </row>
    <row r="81" spans="2:5" ht="15" thickBot="1"/>
    <row r="82" spans="2:5" ht="23.1" customHeight="1" thickBot="1">
      <c r="B82" s="79" t="s">
        <v>448</v>
      </c>
      <c r="C82" s="80" t="s">
        <v>449</v>
      </c>
      <c r="D82" s="79" t="s">
        <v>448</v>
      </c>
      <c r="E82" s="80" t="s">
        <v>449</v>
      </c>
    </row>
    <row r="83" spans="2:5" ht="23.1" customHeight="1" thickBot="1">
      <c r="B83" s="81" t="s">
        <v>450</v>
      </c>
      <c r="C83" s="82" t="s">
        <v>451</v>
      </c>
      <c r="D83" s="81" t="s">
        <v>19</v>
      </c>
      <c r="E83" s="82"/>
    </row>
    <row r="84" spans="2:5" ht="23.1" customHeight="1" thickBot="1">
      <c r="B84" s="81" t="s">
        <v>452</v>
      </c>
      <c r="C84" s="82"/>
      <c r="D84" s="81" t="s">
        <v>20</v>
      </c>
      <c r="E84" s="82" t="s">
        <v>21</v>
      </c>
    </row>
    <row r="85" spans="2:5" ht="23.1" customHeight="1" thickBot="1">
      <c r="B85" s="81" t="s">
        <v>453</v>
      </c>
      <c r="C85" s="82" t="s">
        <v>454</v>
      </c>
      <c r="D85" s="81" t="s">
        <v>22</v>
      </c>
      <c r="E85" s="82"/>
    </row>
    <row r="86" spans="2:5" ht="23.1" customHeight="1" thickBot="1">
      <c r="B86" s="81" t="s">
        <v>455</v>
      </c>
      <c r="C86" s="82" t="s">
        <v>456</v>
      </c>
      <c r="D86" s="81" t="s">
        <v>23</v>
      </c>
      <c r="E86" s="82"/>
    </row>
    <row r="87" spans="2:5" ht="23.1" customHeight="1" thickBot="1">
      <c r="B87" s="81" t="s">
        <v>457</v>
      </c>
      <c r="C87" s="82"/>
      <c r="D87" s="81" t="s">
        <v>24</v>
      </c>
      <c r="E87" s="82"/>
    </row>
    <row r="88" spans="2:5" ht="23.1" customHeight="1" thickBot="1">
      <c r="B88" s="81" t="s">
        <v>458</v>
      </c>
      <c r="C88" s="82"/>
      <c r="D88" s="81" t="s">
        <v>25</v>
      </c>
      <c r="E88" s="82"/>
    </row>
    <row r="89" spans="2:5" ht="23.1" customHeight="1" thickBot="1">
      <c r="B89" s="81" t="s">
        <v>459</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31" t="s">
        <v>75</v>
      </c>
      <c r="C105" s="131"/>
      <c r="D105" s="131"/>
      <c r="E105" s="131"/>
      <c r="F105" s="131"/>
      <c r="G105" s="131"/>
      <c r="H105" s="131"/>
      <c r="I105" s="131"/>
      <c r="J105" s="131"/>
      <c r="K105" s="131"/>
    </row>
    <row r="106" spans="2:11">
      <c r="B106" s="57" t="s">
        <v>76</v>
      </c>
      <c r="C106" s="57"/>
      <c r="D106" s="57"/>
      <c r="E106" s="57"/>
      <c r="F106" s="57"/>
      <c r="G106" s="57"/>
      <c r="H106" s="57"/>
      <c r="I106" s="57"/>
      <c r="J106" s="57"/>
    </row>
    <row r="108" spans="2:11" ht="15">
      <c r="B108" s="62" t="s">
        <v>77</v>
      </c>
    </row>
    <row r="109" spans="2:11" ht="15">
      <c r="B109" s="62" t="s">
        <v>78</v>
      </c>
    </row>
    <row r="110" spans="2:11" ht="15">
      <c r="B110" s="62" t="s">
        <v>79</v>
      </c>
    </row>
    <row r="111" spans="2:11" ht="15" thickBot="1"/>
    <row r="112" spans="2:11" ht="15" thickBot="1">
      <c r="B112" s="85" t="s">
        <v>80</v>
      </c>
      <c r="C112" s="86" t="s">
        <v>81</v>
      </c>
    </row>
    <row r="113" spans="2:3" ht="15" thickBot="1">
      <c r="B113" s="78" t="s">
        <v>82</v>
      </c>
      <c r="C113" s="77" t="s">
        <v>83</v>
      </c>
    </row>
    <row r="114" spans="2:3" ht="15" thickBot="1">
      <c r="B114" s="78" t="s">
        <v>84</v>
      </c>
      <c r="C114" s="77" t="s">
        <v>85</v>
      </c>
    </row>
    <row r="115" spans="2:3" ht="15" thickBot="1">
      <c r="B115" s="78" t="s">
        <v>86</v>
      </c>
      <c r="C115" s="77" t="s">
        <v>87</v>
      </c>
    </row>
    <row r="116" spans="2:3" ht="24.75" thickBot="1">
      <c r="B116" s="78" t="s">
        <v>88</v>
      </c>
      <c r="C116" s="77" t="s">
        <v>89</v>
      </c>
    </row>
    <row r="117" spans="2:3" ht="24.75" thickBot="1">
      <c r="B117" s="78" t="s">
        <v>90</v>
      </c>
      <c r="C117" s="77" t="s">
        <v>91</v>
      </c>
    </row>
    <row r="119" spans="2:3" ht="15">
      <c r="B119" s="62" t="s">
        <v>92</v>
      </c>
    </row>
    <row r="120" spans="2:3" ht="15" thickBot="1"/>
    <row r="121" spans="2:3" ht="15" thickBot="1">
      <c r="B121" s="83" t="s">
        <v>80</v>
      </c>
      <c r="C121" s="84" t="s">
        <v>1044</v>
      </c>
    </row>
    <row r="122" spans="2:3" ht="15" thickBot="1">
      <c r="B122" s="55" t="s">
        <v>82</v>
      </c>
      <c r="C122" s="56" t="s">
        <v>83</v>
      </c>
    </row>
    <row r="123" spans="2:3" ht="15" thickBot="1">
      <c r="B123" s="55" t="s">
        <v>84</v>
      </c>
      <c r="C123" s="56" t="s">
        <v>85</v>
      </c>
    </row>
    <row r="124" spans="2:3" ht="100.5" thickBot="1">
      <c r="B124" s="55" t="s">
        <v>90</v>
      </c>
      <c r="C124" s="56"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Normal="100" workbookViewId="0">
      <pane xSplit="1" ySplit="1" topLeftCell="B160" activePane="bottomRight" state="frozen"/>
      <selection pane="topRight" activeCell="B1" sqref="B1"/>
      <selection pane="bottomLeft" activeCell="A2" sqref="A2"/>
      <selection pane="bottomRight" activeCell="A164" sqref="A164:XFD164"/>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71" t="s">
        <v>909</v>
      </c>
      <c r="B28" s="22" t="s">
        <v>910</v>
      </c>
      <c r="C28" s="22" t="s">
        <v>911</v>
      </c>
      <c r="D28" s="22" t="s">
        <v>912</v>
      </c>
    </row>
    <row r="29" spans="1:4" ht="63.75">
      <c r="A29" s="172"/>
      <c r="B29" s="22" t="s">
        <v>913</v>
      </c>
      <c r="C29" s="22" t="s">
        <v>911</v>
      </c>
      <c r="D29" s="22" t="s">
        <v>912</v>
      </c>
    </row>
    <row r="30" spans="1:4" ht="51">
      <c r="A30" s="173"/>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74" t="s">
        <v>924</v>
      </c>
      <c r="B33" s="22" t="s">
        <v>925</v>
      </c>
      <c r="C33" s="22" t="s">
        <v>926</v>
      </c>
      <c r="D33" s="22" t="s">
        <v>927</v>
      </c>
    </row>
    <row r="34" spans="1:4" ht="51">
      <c r="A34" s="175"/>
      <c r="B34" s="22" t="s">
        <v>928</v>
      </c>
      <c r="C34" s="22" t="s">
        <v>929</v>
      </c>
      <c r="D34" s="22" t="s">
        <v>930</v>
      </c>
    </row>
    <row r="35" spans="1:4" ht="51">
      <c r="A35" s="21" t="s">
        <v>931</v>
      </c>
      <c r="B35" s="22" t="s">
        <v>932</v>
      </c>
      <c r="C35" s="22" t="s">
        <v>931</v>
      </c>
      <c r="D35" s="22" t="s">
        <v>933</v>
      </c>
    </row>
    <row r="36" spans="1:4" ht="25.5">
      <c r="A36" s="174" t="s">
        <v>934</v>
      </c>
      <c r="B36" s="22" t="s">
        <v>935</v>
      </c>
      <c r="C36" s="22" t="s">
        <v>936</v>
      </c>
      <c r="D36" s="22" t="s">
        <v>937</v>
      </c>
    </row>
    <row r="37" spans="1:4" ht="25.5">
      <c r="A37" s="176"/>
      <c r="B37" s="22" t="s">
        <v>938</v>
      </c>
      <c r="C37" s="22" t="s">
        <v>936</v>
      </c>
      <c r="D37" s="22" t="s">
        <v>937</v>
      </c>
    </row>
    <row r="38" spans="1:4" ht="38.25">
      <c r="A38" s="175"/>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51">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view="pageBreakPreview" topLeftCell="A28" zoomScaleNormal="120" zoomScaleSheetLayoutView="100" zoomScalePageLayoutView="120" workbookViewId="0">
      <selection activeCell="E47" sqref="E47:I47"/>
    </sheetView>
  </sheetViews>
  <sheetFormatPr defaultRowHeight="14.25"/>
  <cols>
    <col min="3" max="3" width="10.75" customWidth="1"/>
    <col min="5" max="5" width="15" customWidth="1"/>
  </cols>
  <sheetData>
    <row r="1" spans="1:9">
      <c r="A1" s="136" t="s">
        <v>1122</v>
      </c>
      <c r="B1" s="136"/>
      <c r="C1" s="136"/>
      <c r="D1" s="136"/>
      <c r="E1" s="136"/>
      <c r="F1" s="136"/>
      <c r="G1" s="136"/>
      <c r="H1" s="136"/>
      <c r="I1" s="136"/>
    </row>
    <row r="2" spans="1:9">
      <c r="A2" s="136" t="s">
        <v>1075</v>
      </c>
      <c r="B2" s="136"/>
      <c r="C2" s="136"/>
      <c r="D2" s="136"/>
      <c r="E2" s="136"/>
      <c r="F2" s="136"/>
      <c r="G2" s="136"/>
      <c r="H2" s="136"/>
      <c r="I2" s="136"/>
    </row>
    <row r="3" spans="1:9" ht="15">
      <c r="A3" s="146" t="s">
        <v>1076</v>
      </c>
      <c r="B3" s="146"/>
      <c r="C3" s="146"/>
      <c r="D3" s="146"/>
      <c r="E3" s="146"/>
      <c r="F3" s="146"/>
      <c r="G3" s="146"/>
      <c r="H3" s="146"/>
      <c r="I3" s="146"/>
    </row>
    <row r="4" spans="1:9" ht="18">
      <c r="A4" s="116"/>
      <c r="B4" s="116"/>
      <c r="C4" s="116"/>
      <c r="D4" s="116"/>
      <c r="E4" s="116"/>
      <c r="F4" s="116"/>
      <c r="G4" s="116"/>
      <c r="H4" s="116"/>
      <c r="I4" s="116"/>
    </row>
    <row r="29" spans="1:1">
      <c r="A29" s="118"/>
    </row>
    <row r="44" spans="1:9" ht="15" thickBot="1"/>
    <row r="45" spans="1:9">
      <c r="A45" s="137" t="s">
        <v>1048</v>
      </c>
      <c r="B45" s="138"/>
      <c r="C45" s="138"/>
      <c r="D45" s="139"/>
      <c r="E45" s="137" t="s">
        <v>1049</v>
      </c>
      <c r="F45" s="138"/>
      <c r="G45" s="138"/>
      <c r="H45" s="138"/>
      <c r="I45" s="139"/>
    </row>
    <row r="46" spans="1:9" ht="18.75" customHeight="1">
      <c r="A46" s="143" t="s">
        <v>1124</v>
      </c>
      <c r="B46" s="144"/>
      <c r="C46" s="144"/>
      <c r="D46" s="145"/>
      <c r="E46" s="143" t="s">
        <v>1121</v>
      </c>
      <c r="F46" s="144"/>
      <c r="G46" s="144"/>
      <c r="H46" s="144"/>
      <c r="I46" s="145"/>
    </row>
    <row r="47" spans="1:9" ht="42.75" customHeight="1" thickBot="1">
      <c r="A47" s="140" t="s">
        <v>1127</v>
      </c>
      <c r="B47" s="141"/>
      <c r="C47" s="141"/>
      <c r="D47" s="142"/>
      <c r="E47" s="140" t="s">
        <v>1118</v>
      </c>
      <c r="F47" s="141"/>
      <c r="G47" s="141"/>
      <c r="H47" s="141"/>
      <c r="I47" s="142"/>
    </row>
  </sheetData>
  <mergeCells count="9">
    <mergeCell ref="A1:I1"/>
    <mergeCell ref="A2:I2"/>
    <mergeCell ref="A45:D45"/>
    <mergeCell ref="E45:I45"/>
    <mergeCell ref="A47:D47"/>
    <mergeCell ref="E47:I47"/>
    <mergeCell ref="E46:I46"/>
    <mergeCell ref="A46:D46"/>
    <mergeCell ref="A3:I3"/>
  </mergeCells>
  <phoneticPr fontId="35" type="noConversion"/>
  <pageMargins left="0.70866141732283472" right="0.31496062992125984" top="0.55118110236220474" bottom="0.55118110236220474" header="0.31496062992125984" footer="0.31496062992125984"/>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view="pageBreakPreview" topLeftCell="A31" zoomScaleNormal="120" zoomScaleSheetLayoutView="100" zoomScalePageLayoutView="120" workbookViewId="0">
      <selection activeCell="E45" sqref="E45:I45"/>
    </sheetView>
  </sheetViews>
  <sheetFormatPr defaultRowHeight="14.25"/>
  <cols>
    <col min="4" max="4" width="12.5" customWidth="1"/>
    <col min="6" max="6" width="10.375" customWidth="1"/>
  </cols>
  <sheetData>
    <row r="1" spans="1:9">
      <c r="A1" s="136" t="s">
        <v>1123</v>
      </c>
      <c r="B1" s="136"/>
      <c r="C1" s="136"/>
      <c r="D1" s="136"/>
      <c r="E1" s="136"/>
      <c r="F1" s="136"/>
      <c r="G1" s="136"/>
      <c r="H1" s="136"/>
      <c r="I1" s="136"/>
    </row>
    <row r="2" spans="1:9">
      <c r="A2" s="136" t="s">
        <v>1074</v>
      </c>
      <c r="B2" s="136"/>
      <c r="C2" s="136"/>
      <c r="D2" s="136"/>
      <c r="E2" s="136"/>
      <c r="F2" s="136"/>
      <c r="G2" s="136"/>
      <c r="H2" s="136"/>
      <c r="I2" s="136"/>
    </row>
    <row r="3" spans="1:9" ht="15.75">
      <c r="A3" s="147" t="s">
        <v>1077</v>
      </c>
      <c r="B3" s="148"/>
      <c r="C3" s="148"/>
      <c r="D3" s="148"/>
      <c r="E3" s="148"/>
      <c r="F3" s="148"/>
      <c r="G3" s="148"/>
      <c r="H3" s="148"/>
      <c r="I3" s="148"/>
    </row>
    <row r="4" spans="1:9" ht="17.25" customHeight="1">
      <c r="A4" s="115"/>
      <c r="B4" s="115"/>
      <c r="C4" s="115"/>
      <c r="D4" s="115"/>
      <c r="E4" s="115"/>
      <c r="F4" s="115"/>
      <c r="G4" s="115"/>
      <c r="H4" s="115"/>
      <c r="I4" s="115"/>
    </row>
    <row r="42" spans="1:9" ht="15" thickBot="1"/>
    <row r="43" spans="1:9">
      <c r="A43" s="137" t="s">
        <v>1048</v>
      </c>
      <c r="B43" s="138"/>
      <c r="C43" s="138"/>
      <c r="D43" s="139"/>
      <c r="E43" s="137" t="s">
        <v>1049</v>
      </c>
      <c r="F43" s="138"/>
      <c r="G43" s="138"/>
      <c r="H43" s="138"/>
      <c r="I43" s="139"/>
    </row>
    <row r="44" spans="1:9" ht="18.75" customHeight="1">
      <c r="A44" s="143" t="s">
        <v>1124</v>
      </c>
      <c r="B44" s="144"/>
      <c r="C44" s="144"/>
      <c r="D44" s="145"/>
      <c r="E44" s="143" t="s">
        <v>1121</v>
      </c>
      <c r="F44" s="144"/>
      <c r="G44" s="144"/>
      <c r="H44" s="144"/>
      <c r="I44" s="145"/>
    </row>
    <row r="45" spans="1:9" ht="42.75" customHeight="1" thickBot="1">
      <c r="A45" s="140" t="s">
        <v>1127</v>
      </c>
      <c r="B45" s="141"/>
      <c r="C45" s="141"/>
      <c r="D45" s="142"/>
      <c r="E45" s="140" t="s">
        <v>1118</v>
      </c>
      <c r="F45" s="141"/>
      <c r="G45" s="141"/>
      <c r="H45" s="141"/>
      <c r="I45" s="142"/>
    </row>
  </sheetData>
  <mergeCells count="9">
    <mergeCell ref="A45:D45"/>
    <mergeCell ref="E45:I45"/>
    <mergeCell ref="A44:D44"/>
    <mergeCell ref="E44:I44"/>
    <mergeCell ref="A1:I1"/>
    <mergeCell ref="A2:I2"/>
    <mergeCell ref="A3:I3"/>
    <mergeCell ref="A43:D43"/>
    <mergeCell ref="E43:I43"/>
  </mergeCells>
  <pageMargins left="0.70866141732283472" right="0.31496062992125984" top="0.55118110236220474" bottom="0.55118110236220474"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view="pageBreakPreview" topLeftCell="A28" zoomScaleNormal="120" zoomScaleSheetLayoutView="100" zoomScalePageLayoutView="120" workbookViewId="0">
      <selection activeCell="E45" sqref="E45:I45"/>
    </sheetView>
  </sheetViews>
  <sheetFormatPr defaultRowHeight="14.25"/>
  <cols>
    <col min="3" max="3" width="10.625" customWidth="1"/>
    <col min="4" max="4" width="11.75" customWidth="1"/>
    <col min="5" max="5" width="12.375" customWidth="1"/>
    <col min="7" max="7" width="10.75" customWidth="1"/>
  </cols>
  <sheetData>
    <row r="1" spans="1:9">
      <c r="A1" s="136" t="s">
        <v>1123</v>
      </c>
      <c r="B1" s="136"/>
      <c r="C1" s="136"/>
      <c r="D1" s="136"/>
      <c r="E1" s="136"/>
      <c r="F1" s="136"/>
      <c r="G1" s="136"/>
      <c r="H1" s="136"/>
      <c r="I1" s="136"/>
    </row>
    <row r="2" spans="1:9">
      <c r="A2" s="136" t="s">
        <v>1074</v>
      </c>
      <c r="B2" s="136"/>
      <c r="C2" s="136"/>
      <c r="D2" s="136"/>
      <c r="E2" s="136"/>
      <c r="F2" s="136"/>
      <c r="G2" s="136"/>
      <c r="H2" s="136"/>
      <c r="I2" s="136"/>
    </row>
    <row r="3" spans="1:9" ht="15">
      <c r="A3" s="147" t="s">
        <v>1077</v>
      </c>
      <c r="B3" s="147"/>
      <c r="C3" s="147"/>
      <c r="D3" s="147"/>
      <c r="E3" s="147"/>
      <c r="F3" s="147"/>
      <c r="G3" s="147"/>
      <c r="H3" s="147"/>
      <c r="I3" s="147"/>
    </row>
    <row r="4" spans="1:9" ht="17.25" customHeight="1">
      <c r="A4" s="117"/>
      <c r="B4" s="117"/>
      <c r="C4" s="117"/>
      <c r="D4" s="117"/>
      <c r="E4" s="117"/>
      <c r="F4" s="117"/>
      <c r="G4" s="117"/>
      <c r="H4" s="117"/>
      <c r="I4" s="117"/>
    </row>
    <row r="6" spans="1:9">
      <c r="D6" s="119"/>
    </row>
    <row r="42" spans="1:9" ht="15" thickBot="1"/>
    <row r="43" spans="1:9">
      <c r="A43" s="137" t="s">
        <v>1048</v>
      </c>
      <c r="B43" s="138"/>
      <c r="C43" s="138"/>
      <c r="D43" s="139"/>
      <c r="E43" s="137" t="s">
        <v>1049</v>
      </c>
      <c r="F43" s="138"/>
      <c r="G43" s="138"/>
      <c r="H43" s="138"/>
      <c r="I43" s="139"/>
    </row>
    <row r="44" spans="1:9" ht="18.75" customHeight="1">
      <c r="A44" s="143" t="s">
        <v>1124</v>
      </c>
      <c r="B44" s="144"/>
      <c r="C44" s="144"/>
      <c r="D44" s="145"/>
      <c r="E44" s="143" t="s">
        <v>1121</v>
      </c>
      <c r="F44" s="144"/>
      <c r="G44" s="144"/>
      <c r="H44" s="144"/>
      <c r="I44" s="145"/>
    </row>
    <row r="45" spans="1:9" ht="42.75" customHeight="1" thickBot="1">
      <c r="A45" s="140" t="s">
        <v>1127</v>
      </c>
      <c r="B45" s="141"/>
      <c r="C45" s="141"/>
      <c r="D45" s="142"/>
      <c r="E45" s="140" t="s">
        <v>1118</v>
      </c>
      <c r="F45" s="141"/>
      <c r="G45" s="141"/>
      <c r="H45" s="141"/>
      <c r="I45" s="142"/>
    </row>
  </sheetData>
  <mergeCells count="9">
    <mergeCell ref="A45:D45"/>
    <mergeCell ref="E45:I45"/>
    <mergeCell ref="A44:D44"/>
    <mergeCell ref="E44:I44"/>
    <mergeCell ref="A1:I1"/>
    <mergeCell ref="A2:I2"/>
    <mergeCell ref="A3:I3"/>
    <mergeCell ref="A43:D43"/>
    <mergeCell ref="E43:I43"/>
  </mergeCells>
  <pageMargins left="0.70866141732283472" right="0.31496062992125984" top="0.55118110236220474" bottom="0.55118110236220474"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
  <sheetViews>
    <sheetView showGridLines="0" view="pageBreakPreview" zoomScaleNormal="100" zoomScaleSheetLayoutView="100" workbookViewId="0">
      <selection activeCell="B1" sqref="B1:C1"/>
    </sheetView>
  </sheetViews>
  <sheetFormatPr defaultRowHeight="12.75"/>
  <cols>
    <col min="1" max="1" width="5" style="12" customWidth="1"/>
    <col min="2" max="2" width="50.25" style="12" customWidth="1"/>
    <col min="3" max="3" width="22.375" style="12" customWidth="1"/>
    <col min="4" max="16384" width="9" style="2"/>
  </cols>
  <sheetData>
    <row r="1" spans="1:4">
      <c r="A1" s="1" t="s">
        <v>784</v>
      </c>
      <c r="B1" s="149" t="s">
        <v>1129</v>
      </c>
      <c r="C1" s="150"/>
      <c r="D1" s="35" t="s">
        <v>808</v>
      </c>
    </row>
    <row r="2" spans="1:4">
      <c r="A2" s="1" t="s">
        <v>786</v>
      </c>
      <c r="B2" s="151" t="str">
        <f>IF('1_GO'!C4="","",'1_GO'!C4)</f>
        <v>Ödeme İşlemleri</v>
      </c>
      <c r="C2" s="152"/>
    </row>
    <row r="3" spans="1:4">
      <c r="A3" s="1" t="s">
        <v>785</v>
      </c>
      <c r="B3" s="153" t="str">
        <f>IF('1_GO'!C5="","",'1_GO'!C5)</f>
        <v>Kefalet İşlemleri Süreci</v>
      </c>
      <c r="C3" s="154"/>
    </row>
    <row r="4" spans="1:4">
      <c r="A4" s="2"/>
      <c r="B4" s="2"/>
      <c r="C4" s="2"/>
    </row>
    <row r="5" spans="1:4" ht="18">
      <c r="A5" s="6" t="s">
        <v>787</v>
      </c>
      <c r="B5" s="7"/>
      <c r="C5" s="8"/>
    </row>
    <row r="6" spans="1:4">
      <c r="A6" s="9" t="s">
        <v>780</v>
      </c>
      <c r="B6" s="10"/>
      <c r="C6" s="11"/>
    </row>
    <row r="7" spans="1:4">
      <c r="A7" s="3"/>
      <c r="B7" s="2"/>
      <c r="C7" s="2"/>
    </row>
    <row r="8" spans="1:4">
      <c r="A8" s="1" t="s">
        <v>782</v>
      </c>
      <c r="B8" s="1" t="s">
        <v>1042</v>
      </c>
      <c r="C8" s="15" t="s">
        <v>1050</v>
      </c>
    </row>
    <row r="9" spans="1:4">
      <c r="A9" s="12">
        <v>1</v>
      </c>
      <c r="B9" s="12" t="s">
        <v>1057</v>
      </c>
      <c r="C9" s="12">
        <v>7</v>
      </c>
    </row>
    <row r="10" spans="1:4">
      <c r="A10" s="12">
        <v>2</v>
      </c>
      <c r="B10" s="12" t="s">
        <v>1058</v>
      </c>
      <c r="C10" s="12">
        <v>5</v>
      </c>
    </row>
    <row r="11" spans="1:4">
      <c r="A11" s="12">
        <v>3</v>
      </c>
      <c r="B11" s="12" t="s">
        <v>1060</v>
      </c>
      <c r="C11" s="12">
        <v>0</v>
      </c>
    </row>
    <row r="12" spans="1:4">
      <c r="A12" s="12">
        <v>4</v>
      </c>
      <c r="B12" s="12" t="s">
        <v>1059</v>
      </c>
      <c r="C12" s="12">
        <v>1</v>
      </c>
    </row>
  </sheetData>
  <sheetProtection selectLockedCells="1"/>
  <mergeCells count="3">
    <mergeCell ref="B1:C1"/>
    <mergeCell ref="B2:C2"/>
    <mergeCell ref="B3:C3"/>
  </mergeCells>
  <phoneticPr fontId="35" type="noConversion"/>
  <conditionalFormatting sqref="B1:C3">
    <cfRule type="containsBlanks" dxfId="37" priority="3">
      <formula>LEN(TRIM(B1))=0</formula>
    </cfRule>
  </conditionalFormatting>
  <conditionalFormatting sqref="A9:B150 A151:C65324">
    <cfRule type="containsBlanks" dxfId="36" priority="2">
      <formula>LEN(TRIM(A9))=0</formula>
    </cfRule>
  </conditionalFormatting>
  <conditionalFormatting sqref="C9:C150">
    <cfRule type="containsBlanks" dxfId="35" priority="1">
      <formula>LEN(TRIM(C9))=0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9"/>
  <sheetViews>
    <sheetView view="pageBreakPreview" zoomScaleNormal="100" zoomScaleSheetLayoutView="100" workbookViewId="0">
      <selection activeCell="B1" sqref="B1:C1"/>
    </sheetView>
  </sheetViews>
  <sheetFormatPr defaultRowHeight="12.75"/>
  <cols>
    <col min="1" max="1" width="5" style="12" customWidth="1"/>
    <col min="2" max="2" width="64.875" style="12" customWidth="1"/>
    <col min="3" max="3" width="13.875" style="12" customWidth="1"/>
    <col min="4" max="16384" width="9" style="2"/>
  </cols>
  <sheetData>
    <row r="1" spans="1:4">
      <c r="A1" s="1" t="s">
        <v>784</v>
      </c>
      <c r="B1" s="149" t="s">
        <v>1129</v>
      </c>
      <c r="C1" s="150"/>
      <c r="D1" s="35" t="s">
        <v>808</v>
      </c>
    </row>
    <row r="2" spans="1:4">
      <c r="A2" s="1" t="s">
        <v>786</v>
      </c>
      <c r="B2" s="151" t="str">
        <f>IF('1_GO'!C4="","",'1_GO'!C4)</f>
        <v>Ödeme İşlemleri</v>
      </c>
      <c r="C2" s="152"/>
    </row>
    <row r="3" spans="1:4">
      <c r="A3" s="1" t="s">
        <v>785</v>
      </c>
      <c r="B3" s="153" t="str">
        <f>IF('1_GO'!C5="","",'1_GO'!C5)</f>
        <v>Kefalet İşlemleri Süreci</v>
      </c>
      <c r="C3" s="154"/>
    </row>
    <row r="4" spans="1:4">
      <c r="A4" s="2"/>
      <c r="B4" s="2"/>
      <c r="C4" s="2"/>
    </row>
    <row r="5" spans="1:4" ht="18">
      <c r="A5" s="6" t="s">
        <v>1051</v>
      </c>
      <c r="B5" s="7"/>
      <c r="C5" s="8"/>
    </row>
    <row r="6" spans="1:4">
      <c r="A6" s="9" t="s">
        <v>1052</v>
      </c>
      <c r="B6" s="10"/>
      <c r="C6" s="11"/>
    </row>
    <row r="7" spans="1:4" ht="18.75">
      <c r="A7" s="106"/>
      <c r="B7" s="2"/>
      <c r="C7" s="2"/>
    </row>
    <row r="8" spans="1:4">
      <c r="A8" s="1" t="s">
        <v>782</v>
      </c>
      <c r="B8" s="1" t="s">
        <v>789</v>
      </c>
      <c r="C8" s="1" t="s">
        <v>781</v>
      </c>
    </row>
    <row r="9" spans="1:4">
      <c r="A9" s="12">
        <v>1</v>
      </c>
      <c r="B9" s="12" t="s">
        <v>1061</v>
      </c>
      <c r="C9" s="12">
        <v>18</v>
      </c>
    </row>
    <row r="10" spans="1:4">
      <c r="A10" s="12">
        <v>2</v>
      </c>
      <c r="B10" s="12" t="s">
        <v>1062</v>
      </c>
      <c r="C10" s="12">
        <v>5</v>
      </c>
    </row>
    <row r="11" spans="1:4">
      <c r="A11" s="12">
        <v>3</v>
      </c>
      <c r="B11" s="12" t="s">
        <v>1085</v>
      </c>
      <c r="C11" s="12">
        <v>1</v>
      </c>
    </row>
    <row r="12" spans="1:4">
      <c r="A12" s="12">
        <v>4</v>
      </c>
      <c r="B12" s="12" t="s">
        <v>1063</v>
      </c>
      <c r="C12" s="12">
        <v>1</v>
      </c>
    </row>
    <row r="13" spans="1:4">
      <c r="A13" s="12">
        <v>5</v>
      </c>
      <c r="B13" s="12" t="s">
        <v>1128</v>
      </c>
      <c r="C13" s="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34" priority="6">
      <formula>LEN(TRIM(B1))=0</formula>
    </cfRule>
  </conditionalFormatting>
  <conditionalFormatting sqref="A130:C65536">
    <cfRule type="containsBlanks" dxfId="33" priority="5">
      <formula>LEN(TRIM(A130))=0</formula>
    </cfRule>
  </conditionalFormatting>
  <conditionalFormatting sqref="A13:B105">
    <cfRule type="containsBlanks" dxfId="32" priority="4">
      <formula>LEN(TRIM(A13))=0</formula>
    </cfRule>
  </conditionalFormatting>
  <conditionalFormatting sqref="C13:C105">
    <cfRule type="containsBlanks" dxfId="31" priority="3">
      <formula>LEN(TRIM(C13))=0</formula>
    </cfRule>
  </conditionalFormatting>
  <conditionalFormatting sqref="A9:B12">
    <cfRule type="containsBlanks" dxfId="30" priority="2">
      <formula>LEN(TRIM(A9))=0</formula>
    </cfRule>
  </conditionalFormatting>
  <conditionalFormatting sqref="C9:C12">
    <cfRule type="containsBlanks" dxfId="29" priority="1">
      <formula>LEN(TRIM(C9))=0</formula>
    </cfRule>
  </conditionalFormatting>
  <hyperlinks>
    <hyperlink ref="D1" location="'1_GO'!A1" display="Anasayfa"/>
  </hyperlinks>
  <pageMargins left="0.7" right="0.7" top="0.75" bottom="0.75" header="0.3" footer="0.3"/>
  <pageSetup paperSize="9" scale="86"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0"/>
  <sheetViews>
    <sheetView view="pageBreakPreview" zoomScaleNormal="100" zoomScaleSheetLayoutView="100" workbookViewId="0">
      <selection activeCell="B1" sqref="B1"/>
    </sheetView>
  </sheetViews>
  <sheetFormatPr defaultRowHeight="12.75"/>
  <cols>
    <col min="1" max="1" width="5" style="12" customWidth="1"/>
    <col min="2" max="2" width="71.375" style="12" customWidth="1"/>
    <col min="3" max="16384" width="9" style="2"/>
  </cols>
  <sheetData>
    <row r="1" spans="1:3">
      <c r="A1" s="1" t="s">
        <v>784</v>
      </c>
      <c r="B1" s="13" t="s">
        <v>1129</v>
      </c>
      <c r="C1" s="35" t="s">
        <v>808</v>
      </c>
    </row>
    <row r="2" spans="1:3">
      <c r="A2" s="1" t="s">
        <v>786</v>
      </c>
      <c r="B2" s="4" t="str">
        <f>IF('1_GO'!C4="","",'1_GO'!C4)</f>
        <v>Ödeme İşlemleri</v>
      </c>
    </row>
    <row r="3" spans="1:3">
      <c r="A3" s="1" t="s">
        <v>785</v>
      </c>
      <c r="B3" s="5" t="str">
        <f>IF('1_GO'!C5="","",'1_GO'!C5)</f>
        <v>Kefalet İşlemleri Süreci</v>
      </c>
    </row>
    <row r="4" spans="1:3">
      <c r="A4" s="2"/>
      <c r="B4" s="2"/>
    </row>
    <row r="5" spans="1:3" ht="18">
      <c r="A5" s="6" t="s">
        <v>792</v>
      </c>
      <c r="B5" s="8"/>
    </row>
    <row r="6" spans="1:3">
      <c r="A6" s="9" t="s">
        <v>793</v>
      </c>
      <c r="B6" s="11"/>
    </row>
    <row r="7" spans="1:3">
      <c r="A7" s="3"/>
      <c r="B7" s="2"/>
    </row>
    <row r="8" spans="1:3">
      <c r="A8" s="1" t="s">
        <v>782</v>
      </c>
      <c r="B8" s="1" t="s">
        <v>794</v>
      </c>
    </row>
    <row r="9" spans="1:3">
      <c r="A9" s="12">
        <v>1</v>
      </c>
      <c r="B9" s="12" t="s">
        <v>1064</v>
      </c>
    </row>
    <row r="10" spans="1:3">
      <c r="A10" s="12">
        <v>2</v>
      </c>
      <c r="B10" s="12" t="s">
        <v>1119</v>
      </c>
    </row>
  </sheetData>
  <sheetProtection selectLockedCells="1"/>
  <phoneticPr fontId="35" type="noConversion"/>
  <conditionalFormatting sqref="B1:B3">
    <cfRule type="containsBlanks" dxfId="28" priority="2">
      <formula>LEN(TRIM(B1))=0</formula>
    </cfRule>
  </conditionalFormatting>
  <conditionalFormatting sqref="A9:B65536">
    <cfRule type="containsBlanks" dxfId="27"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 sqref="B1"/>
    </sheetView>
  </sheetViews>
  <sheetFormatPr defaultRowHeight="12.75"/>
  <cols>
    <col min="1" max="1" width="5" style="12" customWidth="1"/>
    <col min="2" max="2" width="79" style="12" customWidth="1"/>
    <col min="3" max="16384" width="9" style="2"/>
  </cols>
  <sheetData>
    <row r="1" spans="1:3">
      <c r="A1" s="1" t="s">
        <v>784</v>
      </c>
      <c r="B1" s="13" t="s">
        <v>1129</v>
      </c>
      <c r="C1" s="35" t="s">
        <v>808</v>
      </c>
    </row>
    <row r="2" spans="1:3">
      <c r="A2" s="1" t="s">
        <v>786</v>
      </c>
      <c r="B2" s="4" t="str">
        <f>IF('1_GO'!C4="","",'1_GO'!C4)</f>
        <v>Ödeme İşlemleri</v>
      </c>
    </row>
    <row r="3" spans="1:3">
      <c r="A3" s="1" t="s">
        <v>785</v>
      </c>
      <c r="B3" s="5" t="str">
        <f>IF('1_GO'!C5="","",'1_GO'!C5)</f>
        <v>Kefalet İşlemleri Süreci</v>
      </c>
    </row>
    <row r="4" spans="1:3">
      <c r="A4" s="2"/>
      <c r="B4" s="2"/>
    </row>
    <row r="5" spans="1:3" ht="18">
      <c r="A5" s="6" t="s">
        <v>443</v>
      </c>
      <c r="B5" s="8"/>
    </row>
    <row r="6" spans="1:3">
      <c r="A6" s="9"/>
      <c r="B6" s="11"/>
    </row>
    <row r="7" spans="1:3">
      <c r="A7" s="3"/>
      <c r="B7" s="2"/>
    </row>
    <row r="8" spans="1:3">
      <c r="A8" s="1" t="s">
        <v>782</v>
      </c>
      <c r="B8" s="1" t="s">
        <v>800</v>
      </c>
    </row>
    <row r="9" spans="1:3" ht="25.5">
      <c r="A9" s="12">
        <v>1</v>
      </c>
      <c r="B9" s="36" t="s">
        <v>1082</v>
      </c>
    </row>
  </sheetData>
  <sheetProtection selectLockedCells="1"/>
  <phoneticPr fontId="35" type="noConversion"/>
  <conditionalFormatting sqref="B1:B3">
    <cfRule type="containsBlanks" dxfId="26" priority="2">
      <formula>LEN(TRIM(B1))=0</formula>
    </cfRule>
  </conditionalFormatting>
  <conditionalFormatting sqref="A9:B65536">
    <cfRule type="containsBlanks" dxfId="25"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20</vt:i4>
      </vt:variant>
      <vt:variant>
        <vt:lpstr>Adlandırılmış Aralıklar</vt:lpstr>
      </vt:variant>
      <vt:variant>
        <vt:i4>25</vt:i4>
      </vt:variant>
    </vt:vector>
  </HeadingPairs>
  <TitlesOfParts>
    <vt:vector size="45" baseType="lpstr">
      <vt:lpstr>1_GO</vt:lpstr>
      <vt:lpstr>MOD_KUR</vt:lpstr>
      <vt:lpstr>Süreç Modeli</vt:lpstr>
      <vt:lpstr>Süreç Modeli (2)</vt:lpstr>
      <vt:lpstr>Süreç Modeli (3)</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'Süreç Modeli (2)'!Yazdırma_Alanı</vt:lpstr>
      <vt:lpstr>'Süreç Modeli (3)'!Yazdırma_Alanı</vt:lpstr>
      <vt:lpstr>'37_P_Ac'!Yazdırma_Başlıkları</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Neziha Keskin</cp:lastModifiedBy>
  <cp:lastPrinted>2015-02-05T07:59:20Z</cp:lastPrinted>
  <dcterms:created xsi:type="dcterms:W3CDTF">2011-03-10T05:19:50Z</dcterms:created>
  <dcterms:modified xsi:type="dcterms:W3CDTF">2015-02-05T07:59:25Z</dcterms:modified>
</cp:coreProperties>
</file>